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085" yWindow="75" windowWidth="12270" windowHeight="7995" firstSheet="3" activeTab="4"/>
  </bookViews>
  <sheets>
    <sheet name="RESUMEN ENERO" sheetId="56" r:id="rId1"/>
    <sheet name="RESUMEN Febrero" sheetId="57" r:id="rId2"/>
    <sheet name="RESUMEN Marzo" sheetId="58" r:id="rId3"/>
    <sheet name="CONSOLIDADO por servicios (2)" sheetId="54" r:id="rId4"/>
    <sheet name="Consolidado cartera" sheetId="15" r:id="rId5"/>
    <sheet name="Hoja1" sheetId="36" r:id="rId6"/>
  </sheets>
  <calcPr calcId="144525"/>
</workbook>
</file>

<file path=xl/calcChain.xml><?xml version="1.0" encoding="utf-8"?>
<calcChain xmlns="http://schemas.openxmlformats.org/spreadsheetml/2006/main">
  <c r="E22" i="15"/>
  <c r="E13"/>
  <c r="D22" l="1"/>
  <c r="D13"/>
  <c r="F16" i="54" l="1"/>
  <c r="F15"/>
  <c r="F14"/>
  <c r="F13"/>
  <c r="F12"/>
  <c r="F11"/>
  <c r="F10"/>
  <c r="F9"/>
  <c r="F8"/>
  <c r="F7"/>
  <c r="F6"/>
  <c r="F5"/>
  <c r="C22" i="15" l="1"/>
  <c r="C13"/>
  <c r="B13" l="1"/>
  <c r="B22"/>
</calcChain>
</file>

<file path=xl/sharedStrings.xml><?xml version="1.0" encoding="utf-8"?>
<sst xmlns="http://schemas.openxmlformats.org/spreadsheetml/2006/main" count="312" uniqueCount="57">
  <si>
    <t>SERVICIUDAD ESP</t>
  </si>
  <si>
    <t>RESUMEN CARTERA</t>
  </si>
  <si>
    <t>CON CORTE A :</t>
  </si>
  <si>
    <t xml:space="preserve">JHM </t>
  </si>
  <si>
    <t>Cartera</t>
  </si>
  <si>
    <t>%</t>
  </si>
  <si>
    <t>ACUEDUCTO</t>
  </si>
  <si>
    <t>1 - 2 MESES</t>
  </si>
  <si>
    <t>3 - 6 MESES</t>
  </si>
  <si>
    <t>7 - 12 MESES</t>
  </si>
  <si>
    <t>MAYOR A 12 MESES</t>
  </si>
  <si>
    <t>TOTAL</t>
  </si>
  <si>
    <t>1 - 3 MESES</t>
  </si>
  <si>
    <t>RESIDENCIAL</t>
  </si>
  <si>
    <t>4 - 6 MESES</t>
  </si>
  <si>
    <t>COMERCIAL</t>
  </si>
  <si>
    <t>INDUSTRIAL</t>
  </si>
  <si>
    <t>OFICIAL</t>
  </si>
  <si>
    <t>ESPECIAL</t>
  </si>
  <si>
    <t>TEMPORAL</t>
  </si>
  <si>
    <t>ALCANTARILLADO</t>
  </si>
  <si>
    <t>ASEO</t>
  </si>
  <si>
    <t>OTROS</t>
  </si>
  <si>
    <t>TOTAL CARTERA ACTIVA</t>
  </si>
  <si>
    <t>CORTE A:</t>
  </si>
  <si>
    <t xml:space="preserve">TOTAL  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</si>
  <si>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</si>
  <si>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</si>
  <si>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</si>
  <si>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</si>
  <si>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</si>
  <si>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</si>
  <si>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</si>
  <si>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</si>
  <si>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MES</t>
  </si>
  <si>
    <t>SEPTIEMBRE</t>
  </si>
  <si>
    <t>OCTUBRE</t>
  </si>
  <si>
    <t>NOVIEMBRE</t>
  </si>
  <si>
    <t>DICIEMBRE</t>
  </si>
  <si>
    <t>CLASE DE USO</t>
  </si>
  <si>
    <t>RESID 1</t>
  </si>
  <si>
    <t>RESID 2</t>
  </si>
  <si>
    <t>RESID 3</t>
  </si>
  <si>
    <t>RESID 4</t>
  </si>
  <si>
    <t>TOT. RANGO</t>
  </si>
  <si>
    <t>RANGO</t>
  </si>
  <si>
    <t>1-2 EDADES</t>
  </si>
  <si>
    <t>3-6 EDADES</t>
  </si>
  <si>
    <t>7-12 EDADES</t>
  </si>
  <si>
    <t>MAYOR A 12 EDADES</t>
  </si>
  <si>
    <t>PROVISIONAL</t>
  </si>
  <si>
    <t xml:space="preserve">JULIO </t>
  </si>
  <si>
    <t>CARTERA POR CATEGORIA AÑO 2020</t>
  </si>
  <si>
    <t>31 DE ENERO DE 2020</t>
  </si>
  <si>
    <t>29 DE FEBRERO DE 2020</t>
  </si>
  <si>
    <t>RESUMEN CARTERA AÑO 2020</t>
  </si>
  <si>
    <t>31 DE MARZO DE 2020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</si>
</sst>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  <numFmt numFmtId="166" formatCode="_ &quot;$&quot;\ * #,##0.00_ ;_ &quot;$&quot;\ * \-#,##0.00_ ;_ &quot;$&quot;\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2"/>
      <color indexed="8"/>
      <name val="Albertus Extra Bold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6" applyNumberFormat="0" applyAlignment="0" applyProtection="0"/>
    <xf numFmtId="0" fontId="24" fillId="9" borderId="7" applyNumberFormat="0" applyAlignment="0" applyProtection="0"/>
    <xf numFmtId="0" fontId="25" fillId="9" borderId="6" applyNumberFormat="0" applyAlignment="0" applyProtection="0"/>
    <xf numFmtId="0" fontId="26" fillId="0" borderId="8" applyNumberFormat="0" applyFill="0" applyAlignment="0" applyProtection="0"/>
    <xf numFmtId="0" fontId="27" fillId="1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43" fontId="4" fillId="0" borderId="0" applyFont="0" applyFill="0" applyBorder="0" applyAlignment="0" applyProtection="0"/>
    <xf numFmtId="0" fontId="4" fillId="11" borderId="10" applyNumberFormat="0" applyFont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3" fontId="3" fillId="0" borderId="0" xfId="0" applyNumberFormat="1" applyFont="1"/>
    <xf numFmtId="9" fontId="3" fillId="0" borderId="0" xfId="2" applyFont="1"/>
    <xf numFmtId="0" fontId="3" fillId="0" borderId="1" xfId="0" applyFont="1" applyBorder="1"/>
    <xf numFmtId="3" fontId="3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0" fontId="2" fillId="0" borderId="1" xfId="0" applyFont="1" applyFill="1" applyBorder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1" applyNumberFormat="1" applyFont="1"/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/>
    <xf numFmtId="164" fontId="3" fillId="0" borderId="0" xfId="0" applyNumberFormat="1" applyFont="1"/>
    <xf numFmtId="164" fontId="5" fillId="0" borderId="0" xfId="0" applyNumberFormat="1" applyFont="1"/>
    <xf numFmtId="164" fontId="3" fillId="0" borderId="0" xfId="1" applyNumberFormat="1" applyFont="1"/>
    <xf numFmtId="164" fontId="8" fillId="0" borderId="0" xfId="1" applyNumberFormat="1" applyFont="1"/>
    <xf numFmtId="0" fontId="10" fillId="0" borderId="0" xfId="4" applyFont="1"/>
    <xf numFmtId="164" fontId="10" fillId="0" borderId="0" xfId="3" applyNumberFormat="1" applyFont="1"/>
    <xf numFmtId="164" fontId="11" fillId="3" borderId="1" xfId="3" applyNumberFormat="1" applyFont="1" applyFill="1" applyBorder="1"/>
    <xf numFmtId="0" fontId="11" fillId="3" borderId="1" xfId="4" applyFont="1" applyFill="1" applyBorder="1" applyAlignment="1">
      <alignment horizontal="center"/>
    </xf>
    <xf numFmtId="164" fontId="11" fillId="3" borderId="1" xfId="3" applyNumberFormat="1" applyFont="1" applyFill="1" applyBorder="1" applyAlignment="1">
      <alignment horizontal="center"/>
    </xf>
    <xf numFmtId="0" fontId="11" fillId="0" borderId="0" xfId="4" applyFont="1"/>
    <xf numFmtId="164" fontId="10" fillId="0" borderId="0" xfId="4" applyNumberFormat="1" applyFont="1"/>
    <xf numFmtId="0" fontId="11" fillId="4" borderId="1" xfId="4" applyFont="1" applyFill="1" applyBorder="1" applyAlignment="1">
      <alignment horizontal="center"/>
    </xf>
    <xf numFmtId="164" fontId="11" fillId="4" borderId="1" xfId="3" applyNumberFormat="1" applyFont="1" applyFill="1" applyBorder="1"/>
    <xf numFmtId="164" fontId="11" fillId="4" borderId="1" xfId="3" applyNumberFormat="1" applyFont="1" applyFill="1" applyBorder="1" applyAlignment="1">
      <alignment horizontal="center"/>
    </xf>
    <xf numFmtId="164" fontId="5" fillId="0" borderId="0" xfId="1" applyNumberFormat="1" applyFont="1"/>
    <xf numFmtId="0" fontId="6" fillId="0" borderId="1" xfId="0" applyFont="1" applyFill="1" applyBorder="1" applyAlignment="1">
      <alignment horizontal="center" vertical="center"/>
    </xf>
    <xf numFmtId="164" fontId="13" fillId="0" borderId="0" xfId="3" applyNumberFormat="1" applyFont="1"/>
    <xf numFmtId="0" fontId="14" fillId="0" borderId="0" xfId="4" applyFont="1"/>
    <xf numFmtId="164" fontId="15" fillId="3" borderId="1" xfId="3" applyNumberFormat="1" applyFont="1" applyFill="1" applyBorder="1"/>
    <xf numFmtId="0" fontId="15" fillId="3" borderId="2" xfId="4" applyFont="1" applyFill="1" applyBorder="1" applyAlignment="1">
      <alignment horizontal="center"/>
    </xf>
    <xf numFmtId="0" fontId="15" fillId="3" borderId="1" xfId="4" applyFont="1" applyFill="1" applyBorder="1" applyAlignment="1">
      <alignment horizontal="center"/>
    </xf>
    <xf numFmtId="164" fontId="14" fillId="3" borderId="1" xfId="3" applyNumberFormat="1" applyFont="1" applyFill="1" applyBorder="1"/>
    <xf numFmtId="164" fontId="14" fillId="0" borderId="1" xfId="3" applyNumberFormat="1" applyFont="1" applyBorder="1"/>
    <xf numFmtId="0" fontId="15" fillId="4" borderId="1" xfId="4" applyFont="1" applyFill="1" applyBorder="1"/>
    <xf numFmtId="0" fontId="15" fillId="4" borderId="1" xfId="4" applyFont="1" applyFill="1" applyBorder="1" applyAlignment="1">
      <alignment horizontal="center"/>
    </xf>
    <xf numFmtId="0" fontId="14" fillId="4" borderId="1" xfId="4" applyFont="1" applyFill="1" applyBorder="1"/>
    <xf numFmtId="0" fontId="11" fillId="4" borderId="1" xfId="4" applyFont="1" applyFill="1" applyBorder="1" applyAlignment="1">
      <alignment horizontal="center" wrapText="1"/>
    </xf>
    <xf numFmtId="17" fontId="15" fillId="3" borderId="1" xfId="3" applyNumberFormat="1" applyFont="1" applyFill="1" applyBorder="1"/>
    <xf numFmtId="0" fontId="7" fillId="0" borderId="0" xfId="0" applyFont="1" applyAlignment="1">
      <alignment horizontal="center" vertical="center" wrapText="1"/>
    </xf>
  </cellXfs>
  <cellStyles count="53">
    <cellStyle name="20% - Énfasis1 2" xfId="43"/>
    <cellStyle name="20% - Énfasis2 2" xfId="44"/>
    <cellStyle name="20% - Énfasis3 2" xfId="45"/>
    <cellStyle name="20% - Énfasis4 2" xfId="46"/>
    <cellStyle name="20% - Énfasis5" xfId="37" builtinId="46" customBuiltin="1"/>
    <cellStyle name="20% - Énfasis6" xfId="41" builtinId="50" customBuiltin="1"/>
    <cellStyle name="40% - Énfasis1" xfId="28" builtinId="31" customBuiltin="1"/>
    <cellStyle name="40% - Énfasis2" xfId="31" builtinId="35" customBuiltin="1"/>
    <cellStyle name="40% - Énfasis3 2" xfId="47"/>
    <cellStyle name="40% - Énfasis4" xfId="35" builtinId="43" customBuiltin="1"/>
    <cellStyle name="40% - Énfasis5" xfId="38" builtinId="47" customBuiltin="1"/>
    <cellStyle name="40% - Énfasis6" xfId="42" builtinId="51" customBuiltin="1"/>
    <cellStyle name="60% - Énfasis1" xfId="29" builtinId="32" customBuiltin="1"/>
    <cellStyle name="60% - Énfasis2" xfId="32" builtinId="36" customBuiltin="1"/>
    <cellStyle name="60% - Énfasis3 2" xfId="48"/>
    <cellStyle name="60% - Énfasis4 2" xfId="49"/>
    <cellStyle name="60% - Énfasis5" xfId="39" builtinId="48" customBuiltin="1"/>
    <cellStyle name="60% - Énfasis6 2" xfId="50"/>
    <cellStyle name="Buena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4" xfId="15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4" builtinId="41" customBuiltin="1"/>
    <cellStyle name="Énfasis5" xfId="36" builtinId="45" customBuiltin="1"/>
    <cellStyle name="Énfasis6" xfId="40" builtinId="49" customBuiltin="1"/>
    <cellStyle name="Entrada" xfId="19" builtinId="20" customBuiltin="1"/>
    <cellStyle name="Incorrecto" xfId="17" builtinId="27" customBuiltin="1"/>
    <cellStyle name="Millares" xfId="1" builtinId="3"/>
    <cellStyle name="Millares 2" xfId="3"/>
    <cellStyle name="Millares 3" xfId="5"/>
    <cellStyle name="Millares 3 2" xfId="6"/>
    <cellStyle name="Millares 4" xfId="51"/>
    <cellStyle name="Moneda 2" xfId="7"/>
    <cellStyle name="Moneda 3" xfId="8"/>
    <cellStyle name="Moneda 3 2" xfId="9"/>
    <cellStyle name="Neutral" xfId="18" builtinId="28" customBuiltin="1"/>
    <cellStyle name="Normal" xfId="0" builtinId="0"/>
    <cellStyle name="Normal 2" xfId="4"/>
    <cellStyle name="Normal 2 2" xfId="10"/>
    <cellStyle name="Notas 2" xfId="52"/>
    <cellStyle name="Porcentual" xfId="2" builtinId="5"/>
    <cellStyle name="Salida" xfId="20" builtinId="21" customBuiltin="1"/>
    <cellStyle name="Texto de advertencia" xfId="24" builtinId="11" customBuiltin="1"/>
    <cellStyle name="Texto explicativo" xfId="25" builtinId="53" customBuiltin="1"/>
    <cellStyle name="Título" xfId="11" builtinId="15" customBuiltin="1"/>
    <cellStyle name="Título 1" xfId="12" builtinId="16" customBuiltin="1"/>
    <cellStyle name="Título 2" xfId="13" builtinId="17" customBuiltin="1"/>
    <cellStyle name="Título 3" xfId="14" builtinId="18" customBuiltin="1"/>
    <cellStyle name="Total" xfId="2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1549636803874095"/>
          <c:y val="0.27433687590067579"/>
          <c:w val="0.56174334140435833"/>
          <c:h val="0.63716951822092394"/>
        </c:manualLayout>
      </c:layout>
      <c:pie3D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CatName val="1"/>
            <c:showPercent val="1"/>
            <c:showLeaderLines val="1"/>
          </c:dLbls>
          <c:cat>
            <c:strRef>
              <c:f>'RESUMEN ENERO'!$K$6:$K$9</c:f>
              <c:strCache>
                <c:ptCount val="4"/>
                <c:pt idx="0">
                  <c:v>1 - 3 MESES</c:v>
                </c:pt>
                <c:pt idx="1">
                  <c:v>4 - 6 MESES</c:v>
                </c:pt>
                <c:pt idx="2">
                  <c:v>7 - 12 MESES</c:v>
                </c:pt>
                <c:pt idx="3">
                  <c:v>MAYOR A 12 MESES</c:v>
                </c:pt>
              </c:strCache>
            </c:strRef>
          </c:cat>
          <c:val>
            <c:numRef>
              <c:f>'RESUMEN ENERO'!$M$6:$M$9</c:f>
              <c:numCache>
                <c:formatCode>0%</c:formatCode>
                <c:ptCount val="4"/>
                <c:pt idx="0">
                  <c:v>0.37545787179514167</c:v>
                </c:pt>
                <c:pt idx="1">
                  <c:v>5.4726693013688314E-2</c:v>
                </c:pt>
                <c:pt idx="2">
                  <c:v>5.0383097886680377E-2</c:v>
                </c:pt>
                <c:pt idx="3">
                  <c:v>0.51943233730448957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Cartera por Servicio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RESUMEN!#REF!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RESUMEN!#REF!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strRef>
              <c:f>RESUMEN!#REF!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  <c:axId val="72610176"/>
        <c:axId val="72611712"/>
      </c:barChart>
      <c:catAx>
        <c:axId val="726101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2611712"/>
        <c:crosses val="autoZero"/>
        <c:auto val="1"/>
        <c:lblAlgn val="ctr"/>
        <c:lblOffset val="100"/>
        <c:tickLblSkip val="1"/>
        <c:tickMarkSkip val="1"/>
      </c:catAx>
      <c:valAx>
        <c:axId val="72611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2610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1549636803874095"/>
          <c:y val="0.27433687590067579"/>
          <c:w val="0.56174334140435833"/>
          <c:h val="0.63716951822092394"/>
        </c:manualLayout>
      </c:layout>
      <c:pie3D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CatName val="1"/>
            <c:showPercent val="1"/>
            <c:showLeaderLines val="1"/>
          </c:dLbls>
          <c:cat>
            <c:strRef>
              <c:f>'RESUMEN Febrero'!$K$6:$K$9</c:f>
              <c:strCache>
                <c:ptCount val="4"/>
                <c:pt idx="0">
                  <c:v>1 - 3 MESES</c:v>
                </c:pt>
                <c:pt idx="1">
                  <c:v>4 - 6 MESES</c:v>
                </c:pt>
                <c:pt idx="2">
                  <c:v>7 - 12 MESES</c:v>
                </c:pt>
                <c:pt idx="3">
                  <c:v>MAYOR A 12 MESES</c:v>
                </c:pt>
              </c:strCache>
            </c:strRef>
          </c:cat>
          <c:val>
            <c:numRef>
              <c:f>'RESUMEN Febrero'!$M$6:$M$9</c:f>
              <c:numCache>
                <c:formatCode>0%</c:formatCode>
                <c:ptCount val="4"/>
                <c:pt idx="0">
                  <c:v>0.34811165617114365</c:v>
                </c:pt>
                <c:pt idx="1">
                  <c:v>6.0439628137777583E-2</c:v>
                </c:pt>
                <c:pt idx="2">
                  <c:v>5.5806017876884051E-2</c:v>
                </c:pt>
                <c:pt idx="3">
                  <c:v>0.53564269781419471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Cartera por Servicio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RESUMEN!#REF!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RESUMEN!#REF!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strRef>
              <c:f>RESUMEN!#REF!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  <c:axId val="72665344"/>
        <c:axId val="72671232"/>
      </c:barChart>
      <c:catAx>
        <c:axId val="72665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2671232"/>
        <c:crosses val="autoZero"/>
        <c:auto val="1"/>
        <c:lblAlgn val="ctr"/>
        <c:lblOffset val="100"/>
        <c:tickLblSkip val="1"/>
        <c:tickMarkSkip val="1"/>
      </c:catAx>
      <c:valAx>
        <c:axId val="72671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266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0.21549636803874095"/>
          <c:y val="0.27433687590067579"/>
          <c:w val="0.56174334140435833"/>
          <c:h val="0.63716951822092394"/>
        </c:manualLayout>
      </c:layout>
      <c:pie3D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CatName val="1"/>
            <c:showPercent val="1"/>
            <c:showLeaderLines val="1"/>
          </c:dLbls>
          <c:cat>
            <c:strRef>
              <c:f>'RESUMEN Marzo'!$K$6:$K$9</c:f>
              <c:strCache>
                <c:ptCount val="4"/>
                <c:pt idx="0">
                  <c:v>1 - 3 MESES</c:v>
                </c:pt>
                <c:pt idx="1">
                  <c:v>4 - 6 MESES</c:v>
                </c:pt>
                <c:pt idx="2">
                  <c:v>7 - 12 MESES</c:v>
                </c:pt>
                <c:pt idx="3">
                  <c:v>MAYOR A 12 MESES</c:v>
                </c:pt>
              </c:strCache>
            </c:strRef>
          </c:cat>
          <c:val>
            <c:numRef>
              <c:f>'RESUMEN Marzo'!$M$6:$M$9</c:f>
              <c:numCache>
                <c:formatCode>0%</c:formatCode>
                <c:ptCount val="4"/>
                <c:pt idx="0">
                  <c:v>0.44988729617934109</c:v>
                </c:pt>
                <c:pt idx="1">
                  <c:v>5.3579836097470371E-2</c:v>
                </c:pt>
                <c:pt idx="2">
                  <c:v>5.0935567969027117E-2</c:v>
                </c:pt>
                <c:pt idx="3">
                  <c:v>0.4455972997541614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Cartera por Servicio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RESUMEN!#REF!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RESUMEN!#REF!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strRef>
              <c:f>RESUMEN!#REF!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  <c:axId val="73109888"/>
        <c:axId val="73111424"/>
      </c:barChart>
      <c:catAx>
        <c:axId val="731098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3111424"/>
        <c:crosses val="autoZero"/>
        <c:auto val="1"/>
        <c:lblAlgn val="ctr"/>
        <c:lblOffset val="100"/>
        <c:tickLblSkip val="1"/>
        <c:tickMarkSkip val="1"/>
      </c:catAx>
      <c:valAx>
        <c:axId val="73111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73109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'CONSOLIDADO por servicios (2)'!$F$4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'CONSOLIDADO por servicios (2)'!$A$5:$A$16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'CONSOLIDADO por servicios (2)'!$F$5:$F$16</c:f>
              <c:numCache>
                <c:formatCode>_(* #,##0_);_(* \(#,##0\);_(* "-"??_);_(@_)</c:formatCode>
                <c:ptCount val="12"/>
                <c:pt idx="0">
                  <c:v>5330392756</c:v>
                </c:pt>
                <c:pt idx="1">
                  <c:v>5232173108</c:v>
                </c:pt>
                <c:pt idx="2">
                  <c:v>6329165647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shape val="box"/>
        <c:axId val="73168384"/>
        <c:axId val="73169920"/>
        <c:axId val="0"/>
      </c:bar3DChart>
      <c:catAx>
        <c:axId val="73168384"/>
        <c:scaling>
          <c:orientation val="minMax"/>
        </c:scaling>
        <c:axPos val="b"/>
        <c:tickLblPos val="nextTo"/>
        <c:crossAx val="73169920"/>
        <c:crosses val="autoZero"/>
        <c:auto val="1"/>
        <c:lblAlgn val="ctr"/>
        <c:lblOffset val="100"/>
      </c:catAx>
      <c:valAx>
        <c:axId val="7316992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31683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11</xdr:row>
      <xdr:rowOff>71157</xdr:rowOff>
    </xdr:from>
    <xdr:to>
      <xdr:col>12</xdr:col>
      <xdr:colOff>457200</xdr:colOff>
      <xdr:row>30</xdr:row>
      <xdr:rowOff>33057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381000</xdr:colOff>
      <xdr:row>59</xdr:row>
      <xdr:rowOff>0</xdr:rowOff>
    </xdr:from>
    <xdr:to>
      <xdr:col>4</xdr:col>
      <xdr:colOff>1381125</xdr:colOff>
      <xdr:row>59</xdr:row>
      <xdr:rowOff>0</xdr:rowOff>
    </xdr:to>
    <xdr:graphicFrame macro="">
      <xdr:nvGraphicFramePr>
        <xdr:cNvPr id="3" name="Gráfico 1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0.0999</cdr:x>
      <cdr:y>0.0421</cdr:y>
    </cdr:from>
    <cdr:to>
      <cdr:x>0.81056</cdr:x>
      <cdr:y>0.14965</cdr:y>
    </cdr:to>
    <cdr:sp macro="" textlink="">
      <cdr:nvSpPr>
        <cdr:cNvPr id="123905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129" y="94205"/>
          <a:ext cx="2802379" cy="232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CO" sz="16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Cartera por Rangos de Edad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11</xdr:row>
      <xdr:rowOff>71157</xdr:rowOff>
    </xdr:from>
    <xdr:to>
      <xdr:col>12</xdr:col>
      <xdr:colOff>457200</xdr:colOff>
      <xdr:row>30</xdr:row>
      <xdr:rowOff>33057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381000</xdr:colOff>
      <xdr:row>59</xdr:row>
      <xdr:rowOff>0</xdr:rowOff>
    </xdr:from>
    <xdr:to>
      <xdr:col>4</xdr:col>
      <xdr:colOff>1381125</xdr:colOff>
      <xdr:row>59</xdr:row>
      <xdr:rowOff>0</xdr:rowOff>
    </xdr:to>
    <xdr:graphicFrame macro="">
      <xdr:nvGraphicFramePr>
        <xdr:cNvPr id="3" name="Gráfico 1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0.0999</cdr:x>
      <cdr:y>0.0421</cdr:y>
    </cdr:from>
    <cdr:to>
      <cdr:x>0.81056</cdr:x>
      <cdr:y>0.14965</cdr:y>
    </cdr:to>
    <cdr:sp macro="" textlink="">
      <cdr:nvSpPr>
        <cdr:cNvPr id="123905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129" y="94205"/>
          <a:ext cx="2802379" cy="232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CO" sz="16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Cartera por Rangos de Edad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11</xdr:row>
      <xdr:rowOff>71157</xdr:rowOff>
    </xdr:from>
    <xdr:to>
      <xdr:col>12</xdr:col>
      <xdr:colOff>457200</xdr:colOff>
      <xdr:row>30</xdr:row>
      <xdr:rowOff>33057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381000</xdr:colOff>
      <xdr:row>59</xdr:row>
      <xdr:rowOff>0</xdr:rowOff>
    </xdr:from>
    <xdr:to>
      <xdr:col>4</xdr:col>
      <xdr:colOff>1381125</xdr:colOff>
      <xdr:row>59</xdr:row>
      <xdr:rowOff>0</xdr:rowOff>
    </xdr:to>
    <xdr:graphicFrame macro="">
      <xdr:nvGraphicFramePr>
        <xdr:cNvPr id="3" name="Gráfico 1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0.0999</cdr:x>
      <cdr:y>0.0421</cdr:y>
    </cdr:from>
    <cdr:to>
      <cdr:x>0.81056</cdr:x>
      <cdr:y>0.14965</cdr:y>
    </cdr:to>
    <cdr:sp macro="" textlink="">
      <cdr:nvSpPr>
        <cdr:cNvPr id="123905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129" y="94205"/>
          <a:ext cx="2802379" cy="232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CO" sz="16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Cartera por Rangos de Edad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842212</xdr:colOff>
      <xdr:row>17</xdr:row>
      <xdr:rowOff>117307</xdr:rowOff>
    </xdr:from>
    <xdr:to>
      <xdr:col>5</xdr:col>
      <xdr:colOff>862263</xdr:colOff>
      <xdr:row>31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workbookViewId="0"/>
  </sheetViews>
  <sheetFormatPr baseColWidth="10" defaultRowHeight="12"/>
  <cols>
    <col min="1" max="2" width="14.42578125" style="2" customWidth="1"/>
    <col min="3" max="3" width="14.28515625" style="2" customWidth="1"/>
    <col min="4" max="4" width="14.5703125" style="2" customWidth="1"/>
    <col min="5" max="5" width="20.140625" style="2" bestFit="1" customWidth="1"/>
    <col min="6" max="7" width="12.28515625" style="2" bestFit="1" customWidth="1"/>
    <col min="8" max="8" width="14.42578125" style="2" bestFit="1" customWidth="1"/>
    <col min="9" max="10" width="11.42578125" style="2"/>
    <col min="11" max="11" width="18" style="2" bestFit="1" customWidth="1"/>
    <col min="12" max="12" width="14.42578125" style="2" bestFit="1" customWidth="1"/>
    <col min="13" max="16384" width="11.42578125" style="2"/>
  </cols>
  <sheetData>
    <row r="1" spans="1:15">
      <c r="A1" s="1" t="s">
        <v>0</v>
      </c>
    </row>
    <row r="2" spans="1:15">
      <c r="A2" s="1" t="s">
        <v>1</v>
      </c>
    </row>
    <row r="3" spans="1:15">
      <c r="A3" s="1" t="s">
        <v>2</v>
      </c>
      <c r="C3" s="1" t="s">
        <v>53</v>
      </c>
    </row>
    <row r="4" spans="1:15">
      <c r="O4" s="2" t="s">
        <v>3</v>
      </c>
    </row>
    <row r="5" spans="1:15">
      <c r="L5" s="2" t="s">
        <v>4</v>
      </c>
      <c r="M5" s="2" t="s">
        <v>5</v>
      </c>
    </row>
    <row r="6" spans="1:15">
      <c r="A6" s="3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K6" s="2" t="s">
        <v>12</v>
      </c>
      <c r="L6" s="5">
        <v>2001337920</v>
      </c>
      <c r="M6" s="6">
        <v>0.37545787179514167</v>
      </c>
    </row>
    <row r="7" spans="1:15">
      <c r="A7" s="7" t="s">
        <v>13</v>
      </c>
      <c r="B7" s="8">
        <v>708229623</v>
      </c>
      <c r="C7" s="8">
        <v>33181723</v>
      </c>
      <c r="D7" s="8">
        <v>16692125</v>
      </c>
      <c r="E7" s="8">
        <v>149727772</v>
      </c>
      <c r="F7" s="9">
        <v>907831243</v>
      </c>
      <c r="G7" s="6">
        <v>0.81384718455827043</v>
      </c>
      <c r="K7" s="2" t="s">
        <v>14</v>
      </c>
      <c r="L7" s="5">
        <v>291714768</v>
      </c>
      <c r="M7" s="6">
        <v>5.4726693013688314E-2</v>
      </c>
    </row>
    <row r="8" spans="1:15">
      <c r="A8" s="7" t="s">
        <v>15</v>
      </c>
      <c r="B8" s="8">
        <v>67571041</v>
      </c>
      <c r="C8" s="8">
        <v>6401241</v>
      </c>
      <c r="D8" s="8">
        <v>16989449</v>
      </c>
      <c r="E8" s="8">
        <v>29609193</v>
      </c>
      <c r="F8" s="9">
        <v>120570924</v>
      </c>
      <c r="G8" s="6">
        <v>0.10808870899036595</v>
      </c>
      <c r="K8" s="2" t="s">
        <v>9</v>
      </c>
      <c r="L8" s="5">
        <v>268561700</v>
      </c>
      <c r="M8" s="6">
        <v>5.0383097886680377E-2</v>
      </c>
    </row>
    <row r="9" spans="1:15">
      <c r="A9" s="7" t="s">
        <v>16</v>
      </c>
      <c r="B9" s="8">
        <v>27040792</v>
      </c>
      <c r="C9" s="8">
        <v>0</v>
      </c>
      <c r="D9" s="8">
        <v>0</v>
      </c>
      <c r="E9" s="8">
        <v>3265795</v>
      </c>
      <c r="F9" s="9">
        <v>30306587</v>
      </c>
      <c r="G9" s="6">
        <v>2.7169069905562039E-2</v>
      </c>
      <c r="K9" s="2" t="s">
        <v>10</v>
      </c>
      <c r="L9" s="5">
        <v>2768778368</v>
      </c>
      <c r="M9" s="6">
        <v>0.51943233730448957</v>
      </c>
    </row>
    <row r="10" spans="1:15">
      <c r="A10" s="7" t="s">
        <v>17</v>
      </c>
      <c r="B10" s="8">
        <v>16955656</v>
      </c>
      <c r="C10" s="8">
        <v>38620</v>
      </c>
      <c r="D10" s="8">
        <v>0</v>
      </c>
      <c r="E10" s="8">
        <v>291593</v>
      </c>
      <c r="F10" s="9">
        <v>17285869</v>
      </c>
      <c r="G10" s="6">
        <v>1.5496333626725695E-2</v>
      </c>
      <c r="L10" s="5">
        <v>5330392756</v>
      </c>
    </row>
    <row r="11" spans="1:15">
      <c r="A11" s="7" t="s">
        <v>18</v>
      </c>
      <c r="B11" s="8">
        <v>7949662</v>
      </c>
      <c r="C11" s="8">
        <v>303341</v>
      </c>
      <c r="D11" s="8">
        <v>0</v>
      </c>
      <c r="E11" s="8">
        <v>0</v>
      </c>
      <c r="F11" s="9">
        <v>8253003</v>
      </c>
      <c r="G11" s="6">
        <v>7.3986033279766286E-3</v>
      </c>
    </row>
    <row r="12" spans="1:15">
      <c r="A12" s="7" t="s">
        <v>19</v>
      </c>
      <c r="B12" s="8">
        <v>2304209</v>
      </c>
      <c r="C12" s="8">
        <v>385713</v>
      </c>
      <c r="D12" s="8">
        <v>526120</v>
      </c>
      <c r="E12" s="8">
        <v>20389</v>
      </c>
      <c r="F12" s="9">
        <v>3236431</v>
      </c>
      <c r="G12" s="6">
        <v>2.901376525292276E-3</v>
      </c>
    </row>
    <row r="13" spans="1:15">
      <c r="A13" s="7" t="s">
        <v>50</v>
      </c>
      <c r="B13" s="8">
        <v>6567106</v>
      </c>
      <c r="C13" s="8">
        <v>6876849</v>
      </c>
      <c r="D13" s="8">
        <v>1559152</v>
      </c>
      <c r="E13" s="8">
        <v>12994047</v>
      </c>
      <c r="F13" s="9">
        <v>27997154</v>
      </c>
      <c r="G13" s="6"/>
    </row>
    <row r="14" spans="1:15">
      <c r="A14" s="7" t="s">
        <v>11</v>
      </c>
      <c r="B14" s="9">
        <v>836618089</v>
      </c>
      <c r="C14" s="9">
        <v>47187487</v>
      </c>
      <c r="D14" s="9">
        <v>35766846</v>
      </c>
      <c r="E14" s="9">
        <v>195908789</v>
      </c>
      <c r="F14" s="9">
        <v>1115481211</v>
      </c>
    </row>
    <row r="17" spans="1:6">
      <c r="A17" s="3" t="s">
        <v>20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</row>
    <row r="18" spans="1:6">
      <c r="A18" s="7" t="s">
        <v>13</v>
      </c>
      <c r="B18" s="8">
        <v>473328638</v>
      </c>
      <c r="C18" s="8">
        <v>106980350</v>
      </c>
      <c r="D18" s="8">
        <v>101143539</v>
      </c>
      <c r="E18" s="8">
        <v>1018537480</v>
      </c>
      <c r="F18" s="9">
        <v>1699990007</v>
      </c>
    </row>
    <row r="19" spans="1:6">
      <c r="A19" s="7" t="s">
        <v>15</v>
      </c>
      <c r="B19" s="8">
        <v>47195983</v>
      </c>
      <c r="C19" s="8">
        <v>5582119</v>
      </c>
      <c r="D19" s="8">
        <v>4228340</v>
      </c>
      <c r="E19" s="8">
        <v>76627854</v>
      </c>
      <c r="F19" s="9">
        <v>133634296</v>
      </c>
    </row>
    <row r="20" spans="1:6">
      <c r="A20" s="7" t="s">
        <v>16</v>
      </c>
      <c r="B20" s="8">
        <v>8921472</v>
      </c>
      <c r="C20" s="8">
        <v>71550</v>
      </c>
      <c r="D20" s="8">
        <v>0</v>
      </c>
      <c r="E20" s="8">
        <v>26040379</v>
      </c>
      <c r="F20" s="9">
        <v>35033401</v>
      </c>
    </row>
    <row r="21" spans="1:6">
      <c r="A21" s="7" t="s">
        <v>17</v>
      </c>
      <c r="B21" s="8">
        <v>11761221</v>
      </c>
      <c r="C21" s="8">
        <v>9665</v>
      </c>
      <c r="D21" s="8">
        <v>0</v>
      </c>
      <c r="E21" s="8">
        <v>163209</v>
      </c>
      <c r="F21" s="9">
        <v>11934095</v>
      </c>
    </row>
    <row r="22" spans="1:6">
      <c r="A22" s="7" t="s">
        <v>18</v>
      </c>
      <c r="B22" s="8">
        <v>7126283</v>
      </c>
      <c r="C22" s="8">
        <v>256582</v>
      </c>
      <c r="D22" s="8">
        <v>0</v>
      </c>
      <c r="E22" s="8">
        <v>3381585</v>
      </c>
      <c r="F22" s="9">
        <v>10764450</v>
      </c>
    </row>
    <row r="23" spans="1:6">
      <c r="A23" s="7" t="s">
        <v>19</v>
      </c>
      <c r="B23" s="8">
        <v>0</v>
      </c>
      <c r="C23" s="8">
        <v>0</v>
      </c>
      <c r="D23" s="8">
        <v>1</v>
      </c>
      <c r="E23" s="8">
        <v>0</v>
      </c>
      <c r="F23" s="9">
        <v>1</v>
      </c>
    </row>
    <row r="24" spans="1:6">
      <c r="A24" s="7" t="s">
        <v>50</v>
      </c>
      <c r="B24" s="8">
        <v>3802479</v>
      </c>
      <c r="C24" s="8">
        <v>3374648</v>
      </c>
      <c r="D24" s="8">
        <v>4940682</v>
      </c>
      <c r="E24" s="8">
        <v>34552034</v>
      </c>
      <c r="F24" s="9">
        <v>46669843</v>
      </c>
    </row>
    <row r="25" spans="1:6">
      <c r="A25" s="10" t="s">
        <v>11</v>
      </c>
      <c r="B25" s="9">
        <v>552136076</v>
      </c>
      <c r="C25" s="9">
        <v>116274914</v>
      </c>
      <c r="D25" s="9">
        <v>110312562</v>
      </c>
      <c r="E25" s="9">
        <v>1159302541</v>
      </c>
      <c r="F25" s="9">
        <v>1938026093</v>
      </c>
    </row>
    <row r="28" spans="1:6">
      <c r="A28" s="3" t="s">
        <v>21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</row>
    <row r="29" spans="1:6">
      <c r="A29" s="7" t="s">
        <v>13</v>
      </c>
      <c r="B29" s="8">
        <v>479908229</v>
      </c>
      <c r="C29" s="8">
        <v>98892411</v>
      </c>
      <c r="D29" s="8">
        <v>102957305</v>
      </c>
      <c r="E29" s="8">
        <v>1034342822</v>
      </c>
      <c r="F29" s="9">
        <v>1716100767</v>
      </c>
    </row>
    <row r="30" spans="1:6">
      <c r="A30" s="7" t="s">
        <v>15</v>
      </c>
      <c r="B30" s="8">
        <v>83712086</v>
      </c>
      <c r="C30" s="8">
        <v>21958724</v>
      </c>
      <c r="D30" s="8">
        <v>12723761</v>
      </c>
      <c r="E30" s="8">
        <v>240529316</v>
      </c>
      <c r="F30" s="9">
        <v>358923887</v>
      </c>
    </row>
    <row r="31" spans="1:6">
      <c r="A31" s="7" t="s">
        <v>16</v>
      </c>
      <c r="B31" s="8">
        <v>24553486</v>
      </c>
      <c r="C31" s="8">
        <v>3031100</v>
      </c>
      <c r="D31" s="8">
        <v>0</v>
      </c>
      <c r="E31" s="8">
        <v>59187076</v>
      </c>
      <c r="F31" s="9">
        <v>86771662</v>
      </c>
    </row>
    <row r="32" spans="1:6">
      <c r="A32" s="7" t="s">
        <v>17</v>
      </c>
      <c r="B32" s="8">
        <v>9728517</v>
      </c>
      <c r="C32" s="8">
        <v>43415</v>
      </c>
      <c r="D32" s="8">
        <v>0</v>
      </c>
      <c r="E32" s="8">
        <v>888948</v>
      </c>
      <c r="F32" s="9">
        <v>10660880</v>
      </c>
    </row>
    <row r="33" spans="1:8">
      <c r="A33" s="7" t="s">
        <v>18</v>
      </c>
      <c r="B33" s="8">
        <v>8491985</v>
      </c>
      <c r="C33" s="8">
        <v>252727</v>
      </c>
      <c r="D33" s="8">
        <v>0</v>
      </c>
      <c r="E33" s="8">
        <v>5598415</v>
      </c>
      <c r="F33" s="9">
        <v>14343127</v>
      </c>
    </row>
    <row r="34" spans="1:8">
      <c r="A34" s="7" t="s">
        <v>19</v>
      </c>
      <c r="B34" s="8">
        <v>1152241</v>
      </c>
      <c r="C34" s="8">
        <v>164437</v>
      </c>
      <c r="D34" s="8">
        <v>206129</v>
      </c>
      <c r="E34" s="8">
        <v>61</v>
      </c>
      <c r="F34" s="9">
        <v>1522868</v>
      </c>
    </row>
    <row r="35" spans="1:8">
      <c r="A35" s="7" t="s">
        <v>50</v>
      </c>
      <c r="B35" s="8">
        <v>5036965</v>
      </c>
      <c r="C35" s="8">
        <v>3909553</v>
      </c>
      <c r="D35" s="8">
        <v>6583366</v>
      </c>
      <c r="E35" s="8">
        <v>72958019</v>
      </c>
      <c r="F35" s="9">
        <v>88487903</v>
      </c>
    </row>
    <row r="36" spans="1:8">
      <c r="A36" s="10" t="s">
        <v>11</v>
      </c>
      <c r="B36" s="9">
        <v>612583509</v>
      </c>
      <c r="C36" s="9">
        <v>128252367</v>
      </c>
      <c r="D36" s="9">
        <v>122470561</v>
      </c>
      <c r="E36" s="9">
        <v>1413504657</v>
      </c>
      <c r="F36" s="9">
        <v>2276811094</v>
      </c>
    </row>
    <row r="39" spans="1:8">
      <c r="A39" s="3" t="s">
        <v>22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</row>
    <row r="40" spans="1:8">
      <c r="A40" s="7" t="s">
        <v>13</v>
      </c>
      <c r="B40" s="8">
        <v>246</v>
      </c>
      <c r="C40" s="8">
        <v>0</v>
      </c>
      <c r="D40" s="8">
        <v>11731</v>
      </c>
      <c r="E40" s="8">
        <v>55423</v>
      </c>
      <c r="F40" s="9">
        <v>67400</v>
      </c>
    </row>
    <row r="41" spans="1:8">
      <c r="A41" s="7" t="s">
        <v>15</v>
      </c>
      <c r="B41" s="8">
        <v>0</v>
      </c>
      <c r="C41" s="8">
        <v>0</v>
      </c>
      <c r="D41" s="8">
        <v>0</v>
      </c>
      <c r="E41" s="8">
        <v>6958</v>
      </c>
      <c r="F41" s="9">
        <v>6958</v>
      </c>
    </row>
    <row r="42" spans="1:8">
      <c r="A42" s="7" t="s">
        <v>16</v>
      </c>
      <c r="B42" s="8">
        <v>0</v>
      </c>
      <c r="C42" s="8">
        <v>0</v>
      </c>
      <c r="D42" s="8">
        <v>0</v>
      </c>
      <c r="E42" s="8">
        <v>0</v>
      </c>
      <c r="F42" s="9">
        <v>0</v>
      </c>
    </row>
    <row r="43" spans="1:8">
      <c r="A43" s="7" t="s">
        <v>17</v>
      </c>
      <c r="B43" s="8">
        <v>0</v>
      </c>
      <c r="C43" s="8">
        <v>0</v>
      </c>
      <c r="D43" s="8">
        <v>0</v>
      </c>
      <c r="E43" s="8">
        <v>0</v>
      </c>
      <c r="F43" s="9">
        <v>0</v>
      </c>
      <c r="H43" s="5"/>
    </row>
    <row r="44" spans="1:8">
      <c r="A44" s="7" t="s">
        <v>18</v>
      </c>
      <c r="B44" s="8">
        <v>0</v>
      </c>
      <c r="C44" s="8">
        <v>0</v>
      </c>
      <c r="D44" s="8">
        <v>0</v>
      </c>
      <c r="E44" s="8">
        <v>0</v>
      </c>
      <c r="F44" s="9">
        <v>0</v>
      </c>
      <c r="H44" s="5"/>
    </row>
    <row r="45" spans="1:8">
      <c r="A45" s="7" t="s">
        <v>19</v>
      </c>
      <c r="B45" s="8">
        <v>0</v>
      </c>
      <c r="C45" s="8">
        <v>0</v>
      </c>
      <c r="D45" s="8">
        <v>0</v>
      </c>
      <c r="E45" s="8">
        <v>0</v>
      </c>
      <c r="F45" s="9">
        <v>0</v>
      </c>
      <c r="H45" s="5"/>
    </row>
    <row r="46" spans="1:8">
      <c r="A46" s="7" t="s">
        <v>50</v>
      </c>
      <c r="B46" s="8">
        <v>0</v>
      </c>
      <c r="C46" s="8">
        <v>0</v>
      </c>
      <c r="D46" s="8">
        <v>0</v>
      </c>
      <c r="E46" s="8">
        <v>0</v>
      </c>
      <c r="F46" s="9">
        <v>0</v>
      </c>
      <c r="H46" s="5"/>
    </row>
    <row r="47" spans="1:8">
      <c r="A47" s="10" t="s">
        <v>11</v>
      </c>
      <c r="B47" s="9">
        <v>246</v>
      </c>
      <c r="C47" s="9">
        <v>0</v>
      </c>
      <c r="D47" s="9">
        <v>11731</v>
      </c>
      <c r="E47" s="9">
        <v>62381</v>
      </c>
      <c r="F47" s="9">
        <v>74358</v>
      </c>
    </row>
    <row r="49" spans="1:8">
      <c r="A49" s="3" t="s">
        <v>23</v>
      </c>
      <c r="B49" s="11"/>
      <c r="C49" s="11" t="s">
        <v>24</v>
      </c>
      <c r="D49" s="11" t="s">
        <v>53</v>
      </c>
      <c r="E49" s="11"/>
      <c r="F49" s="11"/>
    </row>
    <row r="50" spans="1:8">
      <c r="A50" s="12"/>
      <c r="B50" s="4" t="s">
        <v>7</v>
      </c>
      <c r="C50" s="4" t="s">
        <v>8</v>
      </c>
      <c r="D50" s="13" t="s">
        <v>9</v>
      </c>
      <c r="E50" s="13" t="s">
        <v>10</v>
      </c>
      <c r="F50" s="13" t="s">
        <v>11</v>
      </c>
      <c r="H50" s="5"/>
    </row>
    <row r="51" spans="1:8">
      <c r="A51" s="12" t="s">
        <v>13</v>
      </c>
      <c r="B51" s="14">
        <v>1661466736</v>
      </c>
      <c r="C51" s="14">
        <v>239054484</v>
      </c>
      <c r="D51" s="14">
        <v>220804700</v>
      </c>
      <c r="E51" s="14">
        <v>2202663497</v>
      </c>
      <c r="F51" s="15">
        <v>4323989417</v>
      </c>
    </row>
    <row r="52" spans="1:8">
      <c r="A52" s="12" t="s">
        <v>15</v>
      </c>
      <c r="B52" s="14">
        <v>198479110</v>
      </c>
      <c r="C52" s="14">
        <v>33942084</v>
      </c>
      <c r="D52" s="14">
        <v>33941550</v>
      </c>
      <c r="E52" s="14">
        <v>346773321</v>
      </c>
      <c r="F52" s="15">
        <v>613136065</v>
      </c>
    </row>
    <row r="53" spans="1:8">
      <c r="A53" s="12" t="s">
        <v>16</v>
      </c>
      <c r="B53" s="14">
        <v>60515750</v>
      </c>
      <c r="C53" s="14">
        <v>3102650</v>
      </c>
      <c r="D53" s="14">
        <v>0</v>
      </c>
      <c r="E53" s="14">
        <v>88493250</v>
      </c>
      <c r="F53" s="15">
        <v>152111650</v>
      </c>
    </row>
    <row r="54" spans="1:8">
      <c r="A54" s="12" t="s">
        <v>17</v>
      </c>
      <c r="B54" s="14">
        <v>38445394</v>
      </c>
      <c r="C54" s="14">
        <v>91700</v>
      </c>
      <c r="D54" s="14">
        <v>0</v>
      </c>
      <c r="E54" s="14">
        <v>1343750</v>
      </c>
      <c r="F54" s="15">
        <v>39880844</v>
      </c>
      <c r="H54" s="5"/>
    </row>
    <row r="55" spans="1:8">
      <c r="A55" s="12" t="s">
        <v>18</v>
      </c>
      <c r="B55" s="14">
        <v>23567930</v>
      </c>
      <c r="C55" s="14">
        <v>812650</v>
      </c>
      <c r="D55" s="14">
        <v>0</v>
      </c>
      <c r="E55" s="14">
        <v>8980000</v>
      </c>
      <c r="F55" s="15">
        <v>33360580</v>
      </c>
    </row>
    <row r="56" spans="1:8">
      <c r="A56" s="12" t="s">
        <v>19</v>
      </c>
      <c r="B56" s="14">
        <v>3456450</v>
      </c>
      <c r="C56" s="14">
        <v>550150</v>
      </c>
      <c r="D56" s="14">
        <v>732250</v>
      </c>
      <c r="E56" s="14">
        <v>20450</v>
      </c>
      <c r="F56" s="15">
        <v>4759300</v>
      </c>
    </row>
    <row r="57" spans="1:8">
      <c r="A57" s="7" t="s">
        <v>50</v>
      </c>
      <c r="B57" s="14">
        <v>15406550</v>
      </c>
      <c r="C57" s="14">
        <v>14161050</v>
      </c>
      <c r="D57" s="14">
        <v>13083200</v>
      </c>
      <c r="E57" s="14">
        <v>120504100</v>
      </c>
      <c r="F57" s="15">
        <v>163154900</v>
      </c>
    </row>
    <row r="58" spans="1:8">
      <c r="A58" s="16" t="s">
        <v>25</v>
      </c>
      <c r="B58" s="15">
        <v>2001337920</v>
      </c>
      <c r="C58" s="15">
        <v>291714768</v>
      </c>
      <c r="D58" s="15">
        <v>268561700</v>
      </c>
      <c r="E58" s="15">
        <v>2768778368</v>
      </c>
      <c r="F58" s="15">
        <v>5330392756</v>
      </c>
      <c r="G58" s="5"/>
      <c r="H58" s="5"/>
    </row>
    <row r="59" spans="1:8" ht="17.25" customHeight="1"/>
    <row r="60" spans="1:8">
      <c r="B60" s="17"/>
      <c r="C60" s="17"/>
      <c r="D60" s="17"/>
      <c r="E60" s="17"/>
      <c r="F60" s="17"/>
    </row>
    <row r="61" spans="1:8">
      <c r="F61" s="5"/>
    </row>
    <row r="62" spans="1:8">
      <c r="F62" s="5"/>
    </row>
    <row r="64" spans="1:8">
      <c r="F64" s="5"/>
    </row>
  </sheetData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7"/>
  <sheetViews>
    <sheetView workbookViewId="0">
      <selection activeCell="C12" sqref="C12"/>
    </sheetView>
  </sheetViews>
  <sheetFormatPr baseColWidth="10" defaultRowHeight="12"/>
  <cols>
    <col min="1" max="2" width="14.42578125" style="2" customWidth="1"/>
    <col min="3" max="3" width="14.28515625" style="2" customWidth="1"/>
    <col min="4" max="4" width="14.5703125" style="2" customWidth="1"/>
    <col min="5" max="5" width="20.140625" style="2" bestFit="1" customWidth="1"/>
    <col min="6" max="7" width="12.28515625" style="2" bestFit="1" customWidth="1"/>
    <col min="8" max="8" width="14.42578125" style="2" bestFit="1" customWidth="1"/>
    <col min="9" max="10" width="11.42578125" style="2"/>
    <col min="11" max="11" width="18" style="2" bestFit="1" customWidth="1"/>
    <col min="12" max="12" width="14.42578125" style="2" bestFit="1" customWidth="1"/>
    <col min="13" max="16384" width="11.42578125" style="2"/>
  </cols>
  <sheetData>
    <row r="1" spans="1:15">
      <c r="A1" s="1" t="s">
        <v>0</v>
      </c>
    </row>
    <row r="2" spans="1:15">
      <c r="A2" s="1" t="s">
        <v>1</v>
      </c>
    </row>
    <row r="3" spans="1:15">
      <c r="A3" s="1" t="s">
        <v>2</v>
      </c>
      <c r="C3" s="1" t="s">
        <v>54</v>
      </c>
    </row>
    <row r="4" spans="1:15">
      <c r="O4" s="2" t="s">
        <v>3</v>
      </c>
    </row>
    <row r="5" spans="1:15">
      <c r="L5" s="2" t="s">
        <v>4</v>
      </c>
      <c r="M5" s="2" t="s">
        <v>5</v>
      </c>
    </row>
    <row r="6" spans="1:15">
      <c r="A6" s="3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K6" s="2" t="s">
        <v>12</v>
      </c>
      <c r="L6" s="5">
        <v>1821380446</v>
      </c>
      <c r="M6" s="6">
        <v>0.34811165617114365</v>
      </c>
    </row>
    <row r="7" spans="1:15">
      <c r="A7" s="7" t="s">
        <v>13</v>
      </c>
      <c r="B7" s="8">
        <v>615243461</v>
      </c>
      <c r="C7" s="8">
        <v>39605708</v>
      </c>
      <c r="D7" s="8">
        <v>17150346</v>
      </c>
      <c r="E7" s="8">
        <v>152123871</v>
      </c>
      <c r="F7" s="9">
        <v>824123386</v>
      </c>
      <c r="G7" s="6">
        <v>0.79441838644747387</v>
      </c>
      <c r="K7" s="2" t="s">
        <v>14</v>
      </c>
      <c r="L7" s="5">
        <v>316230597</v>
      </c>
      <c r="M7" s="6">
        <v>6.0439628137777583E-2</v>
      </c>
    </row>
    <row r="8" spans="1:15">
      <c r="A8" s="7" t="s">
        <v>15</v>
      </c>
      <c r="B8" s="8">
        <v>70527696</v>
      </c>
      <c r="C8" s="8">
        <v>4281303</v>
      </c>
      <c r="D8" s="8">
        <v>20130865</v>
      </c>
      <c r="E8" s="8">
        <v>29507610</v>
      </c>
      <c r="F8" s="9">
        <v>124447474</v>
      </c>
      <c r="G8" s="6">
        <v>0.11996184451504445</v>
      </c>
      <c r="K8" s="2" t="s">
        <v>9</v>
      </c>
      <c r="L8" s="5">
        <v>291986746</v>
      </c>
      <c r="M8" s="6">
        <v>5.5806017876884051E-2</v>
      </c>
    </row>
    <row r="9" spans="1:15">
      <c r="A9" s="7" t="s">
        <v>16</v>
      </c>
      <c r="B9" s="8">
        <v>31780195</v>
      </c>
      <c r="C9" s="8">
        <v>0</v>
      </c>
      <c r="D9" s="8">
        <v>0</v>
      </c>
      <c r="E9" s="8">
        <v>3290446</v>
      </c>
      <c r="F9" s="9">
        <v>35070641</v>
      </c>
      <c r="G9" s="6">
        <v>3.3806542209807673E-2</v>
      </c>
      <c r="K9" s="2" t="s">
        <v>10</v>
      </c>
      <c r="L9" s="5">
        <v>2802575319</v>
      </c>
      <c r="M9" s="6">
        <v>0.53564269781419471</v>
      </c>
    </row>
    <row r="10" spans="1:15">
      <c r="A10" s="7" t="s">
        <v>17</v>
      </c>
      <c r="B10" s="8">
        <v>14419768</v>
      </c>
      <c r="C10" s="8">
        <v>1761893</v>
      </c>
      <c r="D10" s="8">
        <v>0</v>
      </c>
      <c r="E10" s="8">
        <v>298587</v>
      </c>
      <c r="F10" s="9">
        <v>16480248</v>
      </c>
      <c r="G10" s="6">
        <v>1.5886228017335028E-2</v>
      </c>
      <c r="L10" s="5">
        <v>5232173108</v>
      </c>
    </row>
    <row r="11" spans="1:15">
      <c r="A11" s="7" t="s">
        <v>18</v>
      </c>
      <c r="B11" s="8">
        <v>8469471</v>
      </c>
      <c r="C11" s="8">
        <v>369706</v>
      </c>
      <c r="D11" s="8">
        <v>0</v>
      </c>
      <c r="E11" s="8">
        <v>0</v>
      </c>
      <c r="F11" s="9">
        <v>8839177</v>
      </c>
      <c r="G11" s="6">
        <v>8.5205745270085353E-3</v>
      </c>
    </row>
    <row r="12" spans="1:15">
      <c r="A12" s="7" t="s">
        <v>19</v>
      </c>
      <c r="B12" s="8">
        <v>1943307</v>
      </c>
      <c r="C12" s="8">
        <v>396062</v>
      </c>
      <c r="D12" s="8">
        <v>497666</v>
      </c>
      <c r="E12" s="8">
        <v>20489</v>
      </c>
      <c r="F12" s="9">
        <v>2857524</v>
      </c>
      <c r="G12" s="6">
        <v>2.754526377819512E-3</v>
      </c>
    </row>
    <row r="13" spans="1:15">
      <c r="A13" s="7" t="s">
        <v>50</v>
      </c>
      <c r="B13" s="8">
        <v>7043158</v>
      </c>
      <c r="C13" s="8">
        <v>3963741</v>
      </c>
      <c r="D13" s="8">
        <v>1463357</v>
      </c>
      <c r="E13" s="8">
        <v>13103429</v>
      </c>
      <c r="F13" s="9">
        <v>25573685</v>
      </c>
      <c r="G13" s="6"/>
    </row>
    <row r="14" spans="1:15">
      <c r="A14" s="7" t="s">
        <v>11</v>
      </c>
      <c r="B14" s="9">
        <v>749427056</v>
      </c>
      <c r="C14" s="9">
        <v>50378413</v>
      </c>
      <c r="D14" s="9">
        <v>39242234</v>
      </c>
      <c r="E14" s="9">
        <v>198344432</v>
      </c>
      <c r="F14" s="9">
        <v>1037392135</v>
      </c>
    </row>
    <row r="17" spans="1:6">
      <c r="A17" s="3" t="s">
        <v>20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</row>
    <row r="18" spans="1:6">
      <c r="A18" s="7" t="s">
        <v>13</v>
      </c>
      <c r="B18" s="8">
        <v>420951388</v>
      </c>
      <c r="C18" s="8">
        <v>117082484</v>
      </c>
      <c r="D18" s="8">
        <v>108157369</v>
      </c>
      <c r="E18" s="8">
        <v>1028866717</v>
      </c>
      <c r="F18" s="9">
        <v>1675057958</v>
      </c>
    </row>
    <row r="19" spans="1:6">
      <c r="A19" s="7" t="s">
        <v>15</v>
      </c>
      <c r="B19" s="8">
        <v>51540934</v>
      </c>
      <c r="C19" s="8">
        <v>7757687</v>
      </c>
      <c r="D19" s="8">
        <v>5181932</v>
      </c>
      <c r="E19" s="8">
        <v>77576845</v>
      </c>
      <c r="F19" s="9">
        <v>142057398</v>
      </c>
    </row>
    <row r="20" spans="1:6">
      <c r="A20" s="7" t="s">
        <v>16</v>
      </c>
      <c r="B20" s="8">
        <v>11378295</v>
      </c>
      <c r="C20" s="8">
        <v>95650</v>
      </c>
      <c r="D20" s="8">
        <v>0</v>
      </c>
      <c r="E20" s="8">
        <v>26817041</v>
      </c>
      <c r="F20" s="9">
        <v>38290986</v>
      </c>
    </row>
    <row r="21" spans="1:6">
      <c r="A21" s="7" t="s">
        <v>17</v>
      </c>
      <c r="B21" s="8">
        <v>9829094</v>
      </c>
      <c r="C21" s="8">
        <v>1195257</v>
      </c>
      <c r="D21" s="8">
        <v>0</v>
      </c>
      <c r="E21" s="8">
        <v>167483</v>
      </c>
      <c r="F21" s="9">
        <v>11191834</v>
      </c>
    </row>
    <row r="22" spans="1:6">
      <c r="A22" s="7" t="s">
        <v>18</v>
      </c>
      <c r="B22" s="8">
        <v>7609839</v>
      </c>
      <c r="C22" s="8">
        <v>326101</v>
      </c>
      <c r="D22" s="8">
        <v>0</v>
      </c>
      <c r="E22" s="8">
        <v>3411239</v>
      </c>
      <c r="F22" s="9">
        <v>11347179</v>
      </c>
    </row>
    <row r="23" spans="1:6">
      <c r="A23" s="7" t="s">
        <v>19</v>
      </c>
      <c r="B23" s="8">
        <v>4759</v>
      </c>
      <c r="C23" s="8">
        <v>0</v>
      </c>
      <c r="D23" s="8">
        <v>0</v>
      </c>
      <c r="E23" s="8">
        <v>0</v>
      </c>
      <c r="F23" s="9">
        <v>4759</v>
      </c>
    </row>
    <row r="24" spans="1:6">
      <c r="A24" s="7" t="s">
        <v>50</v>
      </c>
      <c r="B24" s="8">
        <v>3867558</v>
      </c>
      <c r="C24" s="8">
        <v>2388656</v>
      </c>
      <c r="D24" s="8">
        <v>5585383</v>
      </c>
      <c r="E24" s="8">
        <v>34987057</v>
      </c>
      <c r="F24" s="9">
        <v>46828654</v>
      </c>
    </row>
    <row r="25" spans="1:6">
      <c r="A25" s="10" t="s">
        <v>11</v>
      </c>
      <c r="B25" s="9">
        <v>505181867</v>
      </c>
      <c r="C25" s="9">
        <v>128845835</v>
      </c>
      <c r="D25" s="9">
        <v>118924684</v>
      </c>
      <c r="E25" s="9">
        <v>1171826382</v>
      </c>
      <c r="F25" s="9">
        <v>1924778768</v>
      </c>
    </row>
    <row r="28" spans="1:6">
      <c r="A28" s="3" t="s">
        <v>21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</row>
    <row r="29" spans="1:6">
      <c r="A29" s="7" t="s">
        <v>13</v>
      </c>
      <c r="B29" s="8">
        <v>438177754</v>
      </c>
      <c r="C29" s="8">
        <v>109850102</v>
      </c>
      <c r="D29" s="8">
        <v>106728819</v>
      </c>
      <c r="E29" s="8">
        <v>1047944645</v>
      </c>
      <c r="F29" s="9">
        <v>1702701320</v>
      </c>
    </row>
    <row r="30" spans="1:6">
      <c r="A30" s="7" t="s">
        <v>15</v>
      </c>
      <c r="B30" s="8">
        <v>90264971</v>
      </c>
      <c r="C30" s="8">
        <v>22632013</v>
      </c>
      <c r="D30" s="8">
        <v>16114303</v>
      </c>
      <c r="E30" s="8">
        <v>244683493</v>
      </c>
      <c r="F30" s="9">
        <v>373694780</v>
      </c>
    </row>
    <row r="31" spans="1:6">
      <c r="A31" s="7" t="s">
        <v>16</v>
      </c>
      <c r="B31" s="8">
        <v>14913610</v>
      </c>
      <c r="C31" s="8">
        <v>0</v>
      </c>
      <c r="D31" s="8">
        <v>3216250</v>
      </c>
      <c r="E31" s="8">
        <v>59546013</v>
      </c>
      <c r="F31" s="9">
        <v>77675873</v>
      </c>
    </row>
    <row r="32" spans="1:6">
      <c r="A32" s="7" t="s">
        <v>17</v>
      </c>
      <c r="B32" s="8">
        <v>7720337</v>
      </c>
      <c r="C32" s="8">
        <v>935900</v>
      </c>
      <c r="D32" s="8">
        <v>0</v>
      </c>
      <c r="E32" s="8">
        <v>902480</v>
      </c>
      <c r="F32" s="9">
        <v>9558717</v>
      </c>
    </row>
    <row r="33" spans="1:8">
      <c r="A33" s="7" t="s">
        <v>18</v>
      </c>
      <c r="B33" s="8">
        <v>8986320</v>
      </c>
      <c r="C33" s="8">
        <v>320293</v>
      </c>
      <c r="D33" s="8">
        <v>0</v>
      </c>
      <c r="E33" s="8">
        <v>5818811</v>
      </c>
      <c r="F33" s="9">
        <v>15125424</v>
      </c>
    </row>
    <row r="34" spans="1:8">
      <c r="A34" s="7" t="s">
        <v>19</v>
      </c>
      <c r="B34" s="8">
        <v>1804784</v>
      </c>
      <c r="C34" s="8">
        <v>204038</v>
      </c>
      <c r="D34" s="8">
        <v>245934</v>
      </c>
      <c r="E34" s="8">
        <v>61</v>
      </c>
      <c r="F34" s="9">
        <v>2254817</v>
      </c>
    </row>
    <row r="35" spans="1:8">
      <c r="A35" s="7" t="s">
        <v>50</v>
      </c>
      <c r="B35" s="8">
        <v>4903384</v>
      </c>
      <c r="C35" s="8">
        <v>3064003</v>
      </c>
      <c r="D35" s="8">
        <v>7502760</v>
      </c>
      <c r="E35" s="8">
        <v>73446464</v>
      </c>
      <c r="F35" s="9">
        <v>88916611</v>
      </c>
    </row>
    <row r="36" spans="1:8">
      <c r="A36" s="10" t="s">
        <v>11</v>
      </c>
      <c r="B36" s="9">
        <v>566771160</v>
      </c>
      <c r="C36" s="9">
        <v>137006349</v>
      </c>
      <c r="D36" s="9">
        <v>133808066</v>
      </c>
      <c r="E36" s="9">
        <v>1432341967</v>
      </c>
      <c r="F36" s="9">
        <v>2269927542</v>
      </c>
    </row>
    <row r="39" spans="1:8">
      <c r="A39" s="3" t="s">
        <v>22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</row>
    <row r="40" spans="1:8">
      <c r="A40" s="7" t="s">
        <v>13</v>
      </c>
      <c r="B40" s="8">
        <v>363</v>
      </c>
      <c r="C40" s="8">
        <v>0</v>
      </c>
      <c r="D40" s="8">
        <v>11762</v>
      </c>
      <c r="E40" s="8">
        <v>55565</v>
      </c>
      <c r="F40" s="9">
        <v>67690</v>
      </c>
    </row>
    <row r="41" spans="1:8">
      <c r="A41" s="7" t="s">
        <v>15</v>
      </c>
      <c r="B41" s="8">
        <v>0</v>
      </c>
      <c r="C41" s="8">
        <v>0</v>
      </c>
      <c r="D41" s="8">
        <v>0</v>
      </c>
      <c r="E41" s="8">
        <v>6973</v>
      </c>
      <c r="F41" s="9">
        <v>6973</v>
      </c>
    </row>
    <row r="42" spans="1:8">
      <c r="A42" s="7" t="s">
        <v>16</v>
      </c>
      <c r="B42" s="8">
        <v>0</v>
      </c>
      <c r="C42" s="8">
        <v>0</v>
      </c>
      <c r="D42" s="8">
        <v>0</v>
      </c>
      <c r="E42" s="8">
        <v>0</v>
      </c>
      <c r="F42" s="9">
        <v>0</v>
      </c>
    </row>
    <row r="43" spans="1:8">
      <c r="A43" s="7" t="s">
        <v>17</v>
      </c>
      <c r="B43" s="8">
        <v>0</v>
      </c>
      <c r="C43" s="8">
        <v>0</v>
      </c>
      <c r="D43" s="8">
        <v>0</v>
      </c>
      <c r="E43" s="8">
        <v>0</v>
      </c>
      <c r="F43" s="9">
        <v>0</v>
      </c>
      <c r="H43" s="5"/>
    </row>
    <row r="44" spans="1:8">
      <c r="A44" s="7" t="s">
        <v>18</v>
      </c>
      <c r="B44" s="8">
        <v>0</v>
      </c>
      <c r="C44" s="8">
        <v>0</v>
      </c>
      <c r="D44" s="8">
        <v>0</v>
      </c>
      <c r="E44" s="8">
        <v>0</v>
      </c>
      <c r="F44" s="9">
        <v>0</v>
      </c>
      <c r="H44" s="5"/>
    </row>
    <row r="45" spans="1:8">
      <c r="A45" s="7" t="s">
        <v>19</v>
      </c>
      <c r="B45" s="8">
        <v>0</v>
      </c>
      <c r="C45" s="8">
        <v>0</v>
      </c>
      <c r="D45" s="8">
        <v>0</v>
      </c>
      <c r="E45" s="8">
        <v>0</v>
      </c>
      <c r="F45" s="9">
        <v>0</v>
      </c>
      <c r="H45" s="5"/>
    </row>
    <row r="46" spans="1:8">
      <c r="A46" s="7" t="s">
        <v>50</v>
      </c>
      <c r="B46" s="8">
        <v>0</v>
      </c>
      <c r="C46" s="8">
        <v>0</v>
      </c>
      <c r="D46" s="8">
        <v>0</v>
      </c>
      <c r="E46" s="8">
        <v>0</v>
      </c>
      <c r="F46" s="9">
        <v>0</v>
      </c>
      <c r="H46" s="5"/>
    </row>
    <row r="47" spans="1:8">
      <c r="A47" s="10" t="s">
        <v>11</v>
      </c>
      <c r="B47" s="9">
        <v>363</v>
      </c>
      <c r="C47" s="9">
        <v>0</v>
      </c>
      <c r="D47" s="9">
        <v>11762</v>
      </c>
      <c r="E47" s="9">
        <v>62538</v>
      </c>
      <c r="F47" s="9">
        <v>74663</v>
      </c>
    </row>
    <row r="49" spans="1:8">
      <c r="A49" s="3" t="s">
        <v>23</v>
      </c>
      <c r="B49" s="11"/>
      <c r="C49" s="11" t="s">
        <v>24</v>
      </c>
      <c r="D49" s="11" t="s">
        <v>54</v>
      </c>
      <c r="E49" s="11"/>
      <c r="F49" s="11"/>
    </row>
    <row r="50" spans="1:8">
      <c r="A50" s="12"/>
      <c r="B50" s="4" t="s">
        <v>7</v>
      </c>
      <c r="C50" s="4" t="s">
        <v>8</v>
      </c>
      <c r="D50" s="13" t="s">
        <v>9</v>
      </c>
      <c r="E50" s="13" t="s">
        <v>10</v>
      </c>
      <c r="F50" s="13" t="s">
        <v>11</v>
      </c>
      <c r="H50" s="5"/>
    </row>
    <row r="51" spans="1:8">
      <c r="A51" s="12" t="s">
        <v>13</v>
      </c>
      <c r="B51" s="14">
        <v>1474372966</v>
      </c>
      <c r="C51" s="14">
        <v>266538294</v>
      </c>
      <c r="D51" s="14">
        <v>232048296</v>
      </c>
      <c r="E51" s="14">
        <v>2228990798</v>
      </c>
      <c r="F51" s="15">
        <v>4201950354</v>
      </c>
    </row>
    <row r="52" spans="1:8">
      <c r="A52" s="12" t="s">
        <v>15</v>
      </c>
      <c r="B52" s="14">
        <v>212333601</v>
      </c>
      <c r="C52" s="14">
        <v>34671003</v>
      </c>
      <c r="D52" s="14">
        <v>41427100</v>
      </c>
      <c r="E52" s="14">
        <v>351774921</v>
      </c>
      <c r="F52" s="15">
        <v>640206625</v>
      </c>
    </row>
    <row r="53" spans="1:8">
      <c r="A53" s="12" t="s">
        <v>16</v>
      </c>
      <c r="B53" s="14">
        <v>58072100</v>
      </c>
      <c r="C53" s="14">
        <v>95650</v>
      </c>
      <c r="D53" s="14">
        <v>3216250</v>
      </c>
      <c r="E53" s="14">
        <v>89653500</v>
      </c>
      <c r="F53" s="15">
        <v>151037500</v>
      </c>
    </row>
    <row r="54" spans="1:8">
      <c r="A54" s="12" t="s">
        <v>17</v>
      </c>
      <c r="B54" s="14">
        <v>31969199</v>
      </c>
      <c r="C54" s="14">
        <v>3893050</v>
      </c>
      <c r="D54" s="14">
        <v>0</v>
      </c>
      <c r="E54" s="14">
        <v>1368550</v>
      </c>
      <c r="F54" s="15">
        <v>37230799</v>
      </c>
      <c r="H54" s="5"/>
    </row>
    <row r="55" spans="1:8">
      <c r="A55" s="12" t="s">
        <v>18</v>
      </c>
      <c r="B55" s="14">
        <v>25065630</v>
      </c>
      <c r="C55" s="14">
        <v>1016100</v>
      </c>
      <c r="D55" s="14">
        <v>0</v>
      </c>
      <c r="E55" s="14">
        <v>9230050</v>
      </c>
      <c r="F55" s="15">
        <v>35311780</v>
      </c>
    </row>
    <row r="56" spans="1:8">
      <c r="A56" s="12" t="s">
        <v>19</v>
      </c>
      <c r="B56" s="14">
        <v>3752850</v>
      </c>
      <c r="C56" s="14">
        <v>600100</v>
      </c>
      <c r="D56" s="14">
        <v>743600</v>
      </c>
      <c r="E56" s="14">
        <v>20550</v>
      </c>
      <c r="F56" s="15">
        <v>5117100</v>
      </c>
    </row>
    <row r="57" spans="1:8">
      <c r="A57" s="7" t="s">
        <v>50</v>
      </c>
      <c r="B57" s="14">
        <v>15814100</v>
      </c>
      <c r="C57" s="14">
        <v>9416400</v>
      </c>
      <c r="D57" s="14">
        <v>14551500</v>
      </c>
      <c r="E57" s="14">
        <v>121536950</v>
      </c>
      <c r="F57" s="15">
        <v>161318950</v>
      </c>
    </row>
    <row r="58" spans="1:8">
      <c r="A58" s="16" t="s">
        <v>25</v>
      </c>
      <c r="B58" s="15">
        <v>1821380446</v>
      </c>
      <c r="C58" s="15">
        <v>316230597</v>
      </c>
      <c r="D58" s="15">
        <v>291986746</v>
      </c>
      <c r="E58" s="15">
        <v>2802575319</v>
      </c>
      <c r="F58" s="15">
        <v>5232173108</v>
      </c>
      <c r="G58" s="5"/>
      <c r="H58" s="5"/>
    </row>
    <row r="59" spans="1:8" ht="17.25" customHeight="1"/>
    <row r="60" spans="1:8">
      <c r="B60" s="17"/>
      <c r="C60" s="17"/>
      <c r="D60" s="17"/>
      <c r="E60" s="17"/>
      <c r="F60" s="17"/>
    </row>
    <row r="61" spans="1:8">
      <c r="F61" s="5"/>
    </row>
    <row r="62" spans="1:8">
      <c r="F62" s="5"/>
    </row>
    <row r="64" spans="1:8">
      <c r="F64" s="5"/>
    </row>
    <row r="67" spans="6:6">
      <c r="F67" s="5"/>
    </row>
  </sheetData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7"/>
  <sheetViews>
    <sheetView topLeftCell="A16" workbookViewId="0">
      <selection activeCell="C34" sqref="C34"/>
    </sheetView>
  </sheetViews>
  <sheetFormatPr baseColWidth="10" defaultRowHeight="12"/>
  <cols>
    <col min="1" max="2" width="14.42578125" style="2" customWidth="1"/>
    <col min="3" max="3" width="14.28515625" style="2" customWidth="1"/>
    <col min="4" max="4" width="14.5703125" style="2" customWidth="1"/>
    <col min="5" max="5" width="20.140625" style="2" bestFit="1" customWidth="1"/>
    <col min="6" max="7" width="12.28515625" style="2" bestFit="1" customWidth="1"/>
    <col min="8" max="8" width="14.42578125" style="2" bestFit="1" customWidth="1"/>
    <col min="9" max="10" width="11.42578125" style="2"/>
    <col min="11" max="11" width="18" style="2" bestFit="1" customWidth="1"/>
    <col min="12" max="12" width="14.42578125" style="2" bestFit="1" customWidth="1"/>
    <col min="13" max="16384" width="11.42578125" style="2"/>
  </cols>
  <sheetData>
    <row r="1" spans="1:15">
      <c r="A1" s="1" t="s">
        <v>0</v>
      </c>
    </row>
    <row r="2" spans="1:15">
      <c r="A2" s="1" t="s">
        <v>1</v>
      </c>
    </row>
    <row r="3" spans="1:15">
      <c r="A3" s="1" t="s">
        <v>2</v>
      </c>
      <c r="C3" s="1" t="s">
        <v>56</v>
      </c>
    </row>
    <row r="4" spans="1:15">
      <c r="O4" s="2" t="s">
        <v>3</v>
      </c>
    </row>
    <row r="5" spans="1:15">
      <c r="L5" s="2" t="s">
        <v>4</v>
      </c>
      <c r="M5" s="2" t="s">
        <v>5</v>
      </c>
    </row>
    <row r="6" spans="1:15">
      <c r="A6" s="3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K6" s="2" t="s">
        <v>12</v>
      </c>
      <c r="L6" s="5">
        <v>2847411220</v>
      </c>
      <c r="M6" s="6">
        <v>0.44988729617934109</v>
      </c>
    </row>
    <row r="7" spans="1:15">
      <c r="A7" s="7" t="s">
        <v>13</v>
      </c>
      <c r="B7" s="8">
        <v>880594615</v>
      </c>
      <c r="C7" s="8">
        <v>47223511</v>
      </c>
      <c r="D7" s="8">
        <v>21073154</v>
      </c>
      <c r="E7" s="8">
        <v>153052871</v>
      </c>
      <c r="F7" s="9">
        <v>1101944151</v>
      </c>
      <c r="G7" s="6">
        <v>0.80353593257266731</v>
      </c>
      <c r="K7" s="2" t="s">
        <v>14</v>
      </c>
      <c r="L7" s="5">
        <v>339115658</v>
      </c>
      <c r="M7" s="6">
        <v>5.3579836097470371E-2</v>
      </c>
    </row>
    <row r="8" spans="1:15">
      <c r="A8" s="7" t="s">
        <v>15</v>
      </c>
      <c r="B8" s="8">
        <v>108040174</v>
      </c>
      <c r="C8" s="8">
        <v>4956193</v>
      </c>
      <c r="D8" s="8">
        <v>16097062</v>
      </c>
      <c r="E8" s="8">
        <v>29296353</v>
      </c>
      <c r="F8" s="9">
        <v>158389782</v>
      </c>
      <c r="G8" s="6">
        <v>0.11549757859675001</v>
      </c>
      <c r="K8" s="2" t="s">
        <v>9</v>
      </c>
      <c r="L8" s="5">
        <v>322379647</v>
      </c>
      <c r="M8" s="6">
        <v>5.0935567969027117E-2</v>
      </c>
    </row>
    <row r="9" spans="1:15">
      <c r="A9" s="7" t="s">
        <v>16</v>
      </c>
      <c r="B9" s="8">
        <v>55839303</v>
      </c>
      <c r="C9" s="8">
        <v>448870</v>
      </c>
      <c r="D9" s="8">
        <v>0</v>
      </c>
      <c r="E9" s="8">
        <v>3315167</v>
      </c>
      <c r="F9" s="9">
        <v>59603340</v>
      </c>
      <c r="G9" s="6">
        <v>4.3462661286312106E-2</v>
      </c>
      <c r="K9" s="2" t="s">
        <v>10</v>
      </c>
      <c r="L9" s="5">
        <v>2820259122</v>
      </c>
      <c r="M9" s="6">
        <v>0.4455972997541614</v>
      </c>
    </row>
    <row r="10" spans="1:15">
      <c r="A10" s="7" t="s">
        <v>17</v>
      </c>
      <c r="B10" s="8">
        <v>14062697</v>
      </c>
      <c r="C10" s="8">
        <v>50297</v>
      </c>
      <c r="D10" s="8">
        <v>0</v>
      </c>
      <c r="E10" s="8">
        <v>232547</v>
      </c>
      <c r="F10" s="9">
        <v>14345541</v>
      </c>
      <c r="G10" s="6">
        <v>1.0460745814779895E-2</v>
      </c>
      <c r="L10" s="5">
        <v>6329165647</v>
      </c>
    </row>
    <row r="11" spans="1:15">
      <c r="A11" s="7" t="s">
        <v>18</v>
      </c>
      <c r="B11" s="8">
        <v>9687334</v>
      </c>
      <c r="C11" s="8">
        <v>122464</v>
      </c>
      <c r="D11" s="8">
        <v>0</v>
      </c>
      <c r="E11" s="8">
        <v>0</v>
      </c>
      <c r="F11" s="9">
        <v>9809798</v>
      </c>
      <c r="G11" s="6">
        <v>7.1532891908598064E-3</v>
      </c>
    </row>
    <row r="12" spans="1:15">
      <c r="A12" s="7" t="s">
        <v>19</v>
      </c>
      <c r="B12" s="8">
        <v>2205986</v>
      </c>
      <c r="C12" s="8">
        <v>421650</v>
      </c>
      <c r="D12" s="8">
        <v>909355</v>
      </c>
      <c r="E12" s="8">
        <v>20589</v>
      </c>
      <c r="F12" s="9">
        <v>3557580</v>
      </c>
      <c r="G12" s="6">
        <v>2.5941817109403301E-3</v>
      </c>
    </row>
    <row r="13" spans="1:15">
      <c r="A13" s="7" t="s">
        <v>50</v>
      </c>
      <c r="B13" s="8">
        <v>7791653</v>
      </c>
      <c r="C13" s="8">
        <v>1184851</v>
      </c>
      <c r="D13" s="8">
        <v>1105051</v>
      </c>
      <c r="E13" s="8">
        <v>13637107</v>
      </c>
      <c r="F13" s="9">
        <v>23718662</v>
      </c>
      <c r="G13" s="6"/>
    </row>
    <row r="14" spans="1:15">
      <c r="A14" s="7" t="s">
        <v>11</v>
      </c>
      <c r="B14" s="9">
        <v>1078221762</v>
      </c>
      <c r="C14" s="9">
        <v>54407836</v>
      </c>
      <c r="D14" s="9">
        <v>39184622</v>
      </c>
      <c r="E14" s="9">
        <v>199554634</v>
      </c>
      <c r="F14" s="9">
        <v>1371368854</v>
      </c>
    </row>
    <row r="17" spans="1:6">
      <c r="A17" s="3" t="s">
        <v>20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</row>
    <row r="18" spans="1:6">
      <c r="A18" s="7" t="s">
        <v>13</v>
      </c>
      <c r="B18" s="8">
        <v>617301113</v>
      </c>
      <c r="C18" s="8">
        <v>119561296</v>
      </c>
      <c r="D18" s="8">
        <v>122161558</v>
      </c>
      <c r="E18" s="8">
        <v>1033030409</v>
      </c>
      <c r="F18" s="9">
        <v>1892054376</v>
      </c>
    </row>
    <row r="19" spans="1:6">
      <c r="A19" s="7" t="s">
        <v>15</v>
      </c>
      <c r="B19" s="8">
        <v>78687707</v>
      </c>
      <c r="C19" s="8">
        <v>8615949</v>
      </c>
      <c r="D19" s="8">
        <v>6166935</v>
      </c>
      <c r="E19" s="8">
        <v>77589835</v>
      </c>
      <c r="F19" s="9">
        <v>171060426</v>
      </c>
    </row>
    <row r="20" spans="1:6">
      <c r="A20" s="7" t="s">
        <v>16</v>
      </c>
      <c r="B20" s="8">
        <v>28951212</v>
      </c>
      <c r="C20" s="8">
        <v>215887</v>
      </c>
      <c r="D20" s="8">
        <v>0</v>
      </c>
      <c r="E20" s="8">
        <v>27628383</v>
      </c>
      <c r="F20" s="9">
        <v>56795482</v>
      </c>
    </row>
    <row r="21" spans="1:6">
      <c r="A21" s="7" t="s">
        <v>17</v>
      </c>
      <c r="B21" s="8">
        <v>9686820</v>
      </c>
      <c r="C21" s="8">
        <v>16189</v>
      </c>
      <c r="D21" s="8">
        <v>0</v>
      </c>
      <c r="E21" s="8">
        <v>123940</v>
      </c>
      <c r="F21" s="9">
        <v>9826949</v>
      </c>
    </row>
    <row r="22" spans="1:6">
      <c r="A22" s="7" t="s">
        <v>18</v>
      </c>
      <c r="B22" s="8">
        <v>8365355</v>
      </c>
      <c r="C22" s="8">
        <v>290207</v>
      </c>
      <c r="D22" s="8">
        <v>0</v>
      </c>
      <c r="E22" s="8">
        <v>3441732</v>
      </c>
      <c r="F22" s="9">
        <v>12097294</v>
      </c>
    </row>
    <row r="23" spans="1:6">
      <c r="A23" s="7" t="s">
        <v>19</v>
      </c>
      <c r="B23" s="8">
        <v>0</v>
      </c>
      <c r="C23" s="8">
        <v>0</v>
      </c>
      <c r="D23" s="8">
        <v>0</v>
      </c>
      <c r="E23" s="8">
        <v>0</v>
      </c>
      <c r="F23" s="9">
        <v>0</v>
      </c>
    </row>
    <row r="24" spans="1:6">
      <c r="A24" s="7" t="s">
        <v>50</v>
      </c>
      <c r="B24" s="8">
        <v>4807982</v>
      </c>
      <c r="C24" s="8">
        <v>571336</v>
      </c>
      <c r="D24" s="8">
        <v>5956718</v>
      </c>
      <c r="E24" s="8">
        <v>35574650</v>
      </c>
      <c r="F24" s="9">
        <v>46910686</v>
      </c>
    </row>
    <row r="25" spans="1:6">
      <c r="A25" s="10" t="s">
        <v>11</v>
      </c>
      <c r="B25" s="9">
        <v>747800189</v>
      </c>
      <c r="C25" s="9">
        <v>129270864</v>
      </c>
      <c r="D25" s="9">
        <v>134285211</v>
      </c>
      <c r="E25" s="9">
        <v>1177388949</v>
      </c>
      <c r="F25" s="9">
        <v>2188745213</v>
      </c>
    </row>
    <row r="28" spans="1:6">
      <c r="A28" s="3" t="s">
        <v>21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</row>
    <row r="29" spans="1:6">
      <c r="A29" s="7" t="s">
        <v>13</v>
      </c>
      <c r="B29" s="8">
        <v>646399899</v>
      </c>
      <c r="C29" s="8">
        <v>117045898</v>
      </c>
      <c r="D29" s="8">
        <v>119670844</v>
      </c>
      <c r="E29" s="8">
        <v>1055890160</v>
      </c>
      <c r="F29" s="9">
        <v>1939006801</v>
      </c>
    </row>
    <row r="30" spans="1:6">
      <c r="A30" s="7" t="s">
        <v>15</v>
      </c>
      <c r="B30" s="8">
        <v>334739741</v>
      </c>
      <c r="C30" s="8">
        <v>35545511</v>
      </c>
      <c r="D30" s="8">
        <v>18677453</v>
      </c>
      <c r="E30" s="8">
        <v>247648845</v>
      </c>
      <c r="F30" s="9">
        <v>636611550</v>
      </c>
    </row>
    <row r="31" spans="1:6">
      <c r="A31" s="7" t="s">
        <v>16</v>
      </c>
      <c r="B31" s="8">
        <v>15516635</v>
      </c>
      <c r="C31" s="8">
        <v>422143</v>
      </c>
      <c r="D31" s="8">
        <v>3402250</v>
      </c>
      <c r="E31" s="8">
        <v>59908200</v>
      </c>
      <c r="F31" s="9">
        <v>79249228</v>
      </c>
    </row>
    <row r="32" spans="1:6">
      <c r="A32" s="7" t="s">
        <v>17</v>
      </c>
      <c r="B32" s="8">
        <v>6054683</v>
      </c>
      <c r="C32" s="8">
        <v>62264</v>
      </c>
      <c r="D32" s="8">
        <v>0</v>
      </c>
      <c r="E32" s="8">
        <v>716113</v>
      </c>
      <c r="F32" s="9">
        <v>6833060</v>
      </c>
    </row>
    <row r="33" spans="1:8">
      <c r="A33" s="7" t="s">
        <v>18</v>
      </c>
      <c r="B33" s="8">
        <v>9011541</v>
      </c>
      <c r="C33" s="8">
        <v>414329</v>
      </c>
      <c r="D33" s="8">
        <v>0</v>
      </c>
      <c r="E33" s="8">
        <v>4397568</v>
      </c>
      <c r="F33" s="9">
        <v>13823438</v>
      </c>
    </row>
    <row r="34" spans="1:8">
      <c r="A34" s="7" t="s">
        <v>19</v>
      </c>
      <c r="B34" s="8">
        <v>2830714</v>
      </c>
      <c r="C34" s="8">
        <v>0</v>
      </c>
      <c r="D34" s="8">
        <v>503895</v>
      </c>
      <c r="E34" s="8">
        <v>61</v>
      </c>
      <c r="F34" s="9">
        <v>3334670</v>
      </c>
    </row>
    <row r="35" spans="1:8">
      <c r="A35" s="7" t="s">
        <v>50</v>
      </c>
      <c r="B35" s="8">
        <v>6835465</v>
      </c>
      <c r="C35" s="8">
        <v>1946813</v>
      </c>
      <c r="D35" s="8">
        <v>6643581</v>
      </c>
      <c r="E35" s="8">
        <v>74692343</v>
      </c>
      <c r="F35" s="9">
        <v>90118202</v>
      </c>
    </row>
    <row r="36" spans="1:8">
      <c r="A36" s="10" t="s">
        <v>11</v>
      </c>
      <c r="B36" s="9">
        <v>1021388678</v>
      </c>
      <c r="C36" s="9">
        <v>155436958</v>
      </c>
      <c r="D36" s="9">
        <v>148898023</v>
      </c>
      <c r="E36" s="9">
        <v>1443253290</v>
      </c>
      <c r="F36" s="9">
        <v>2768976949</v>
      </c>
    </row>
    <row r="39" spans="1:8">
      <c r="A39" s="3" t="s">
        <v>22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</row>
    <row r="40" spans="1:8">
      <c r="A40" s="7" t="s">
        <v>13</v>
      </c>
      <c r="B40" s="8">
        <v>591</v>
      </c>
      <c r="C40" s="8">
        <v>0</v>
      </c>
      <c r="D40" s="8">
        <v>11791</v>
      </c>
      <c r="E40" s="8">
        <v>55261</v>
      </c>
      <c r="F40" s="9">
        <v>67643</v>
      </c>
    </row>
    <row r="41" spans="1:8">
      <c r="A41" s="7" t="s">
        <v>15</v>
      </c>
      <c r="B41" s="8">
        <v>0</v>
      </c>
      <c r="C41" s="8">
        <v>0</v>
      </c>
      <c r="D41" s="8">
        <v>0</v>
      </c>
      <c r="E41" s="8">
        <v>6988</v>
      </c>
      <c r="F41" s="9">
        <v>6988</v>
      </c>
    </row>
    <row r="42" spans="1:8">
      <c r="A42" s="7" t="s">
        <v>16</v>
      </c>
      <c r="B42" s="8">
        <v>0</v>
      </c>
      <c r="C42" s="8">
        <v>0</v>
      </c>
      <c r="D42" s="8">
        <v>0</v>
      </c>
      <c r="E42" s="8">
        <v>0</v>
      </c>
      <c r="F42" s="9">
        <v>0</v>
      </c>
    </row>
    <row r="43" spans="1:8">
      <c r="A43" s="7" t="s">
        <v>17</v>
      </c>
      <c r="B43" s="8">
        <v>0</v>
      </c>
      <c r="C43" s="8">
        <v>0</v>
      </c>
      <c r="D43" s="8">
        <v>0</v>
      </c>
      <c r="E43" s="8">
        <v>0</v>
      </c>
      <c r="F43" s="9">
        <v>0</v>
      </c>
      <c r="H43" s="5"/>
    </row>
    <row r="44" spans="1:8">
      <c r="A44" s="7" t="s">
        <v>18</v>
      </c>
      <c r="B44" s="8">
        <v>0</v>
      </c>
      <c r="C44" s="8">
        <v>0</v>
      </c>
      <c r="D44" s="8">
        <v>0</v>
      </c>
      <c r="E44" s="8">
        <v>0</v>
      </c>
      <c r="F44" s="9">
        <v>0</v>
      </c>
      <c r="H44" s="5"/>
    </row>
    <row r="45" spans="1:8">
      <c r="A45" s="7" t="s">
        <v>19</v>
      </c>
      <c r="B45" s="8">
        <v>0</v>
      </c>
      <c r="C45" s="8">
        <v>0</v>
      </c>
      <c r="D45" s="8">
        <v>0</v>
      </c>
      <c r="E45" s="8">
        <v>0</v>
      </c>
      <c r="F45" s="9">
        <v>0</v>
      </c>
      <c r="H45" s="5"/>
    </row>
    <row r="46" spans="1:8">
      <c r="A46" s="7" t="s">
        <v>50</v>
      </c>
      <c r="B46" s="8">
        <v>0</v>
      </c>
      <c r="C46" s="8">
        <v>0</v>
      </c>
      <c r="D46" s="8">
        <v>0</v>
      </c>
      <c r="E46" s="8">
        <v>0</v>
      </c>
      <c r="F46" s="9">
        <v>0</v>
      </c>
      <c r="H46" s="5"/>
    </row>
    <row r="47" spans="1:8">
      <c r="A47" s="10" t="s">
        <v>11</v>
      </c>
      <c r="B47" s="9">
        <v>591</v>
      </c>
      <c r="C47" s="9">
        <v>0</v>
      </c>
      <c r="D47" s="9">
        <v>11791</v>
      </c>
      <c r="E47" s="9">
        <v>62249</v>
      </c>
      <c r="F47" s="9">
        <v>74631</v>
      </c>
    </row>
    <row r="49" spans="1:8">
      <c r="A49" s="3" t="s">
        <v>23</v>
      </c>
      <c r="B49" s="11"/>
      <c r="C49" s="11" t="s">
        <v>24</v>
      </c>
      <c r="D49" s="11" t="s">
        <v>56</v>
      </c>
      <c r="E49" s="11"/>
      <c r="F49" s="11"/>
    </row>
    <row r="50" spans="1:8">
      <c r="A50" s="12"/>
      <c r="B50" s="4" t="s">
        <v>7</v>
      </c>
      <c r="C50" s="4" t="s">
        <v>8</v>
      </c>
      <c r="D50" s="13" t="s">
        <v>9</v>
      </c>
      <c r="E50" s="13" t="s">
        <v>10</v>
      </c>
      <c r="F50" s="13" t="s">
        <v>11</v>
      </c>
      <c r="H50" s="5"/>
    </row>
    <row r="51" spans="1:8">
      <c r="A51" s="12" t="s">
        <v>13</v>
      </c>
      <c r="B51" s="14">
        <v>2144296218</v>
      </c>
      <c r="C51" s="14">
        <v>283830705</v>
      </c>
      <c r="D51" s="14">
        <v>262917347</v>
      </c>
      <c r="E51" s="14">
        <v>2242028701</v>
      </c>
      <c r="F51" s="15">
        <v>4933072971</v>
      </c>
    </row>
    <row r="52" spans="1:8">
      <c r="A52" s="12" t="s">
        <v>15</v>
      </c>
      <c r="B52" s="14">
        <v>521467622</v>
      </c>
      <c r="C52" s="14">
        <v>49117653</v>
      </c>
      <c r="D52" s="14">
        <v>40941450</v>
      </c>
      <c r="E52" s="14">
        <v>354542021</v>
      </c>
      <c r="F52" s="15">
        <v>966068746</v>
      </c>
    </row>
    <row r="53" spans="1:8">
      <c r="A53" s="12" t="s">
        <v>16</v>
      </c>
      <c r="B53" s="14">
        <v>100307150</v>
      </c>
      <c r="C53" s="14">
        <v>1086900</v>
      </c>
      <c r="D53" s="14">
        <v>3402250</v>
      </c>
      <c r="E53" s="14">
        <v>90851750</v>
      </c>
      <c r="F53" s="15">
        <v>195648050</v>
      </c>
    </row>
    <row r="54" spans="1:8">
      <c r="A54" s="12" t="s">
        <v>17</v>
      </c>
      <c r="B54" s="14">
        <v>29804200</v>
      </c>
      <c r="C54" s="14">
        <v>128750</v>
      </c>
      <c r="D54" s="14">
        <v>0</v>
      </c>
      <c r="E54" s="14">
        <v>1072600</v>
      </c>
      <c r="F54" s="15">
        <v>31005550</v>
      </c>
      <c r="H54" s="5"/>
    </row>
    <row r="55" spans="1:8">
      <c r="A55" s="12" t="s">
        <v>18</v>
      </c>
      <c r="B55" s="14">
        <v>27064230</v>
      </c>
      <c r="C55" s="14">
        <v>827000</v>
      </c>
      <c r="D55" s="14">
        <v>0</v>
      </c>
      <c r="E55" s="14">
        <v>7839300</v>
      </c>
      <c r="F55" s="15">
        <v>35730530</v>
      </c>
    </row>
    <row r="56" spans="1:8">
      <c r="A56" s="12" t="s">
        <v>19</v>
      </c>
      <c r="B56" s="14">
        <v>5036700</v>
      </c>
      <c r="C56" s="14">
        <v>421650</v>
      </c>
      <c r="D56" s="14">
        <v>1413250</v>
      </c>
      <c r="E56" s="14">
        <v>20650</v>
      </c>
      <c r="F56" s="15">
        <v>6892250</v>
      </c>
    </row>
    <row r="57" spans="1:8">
      <c r="A57" s="7" t="s">
        <v>50</v>
      </c>
      <c r="B57" s="14">
        <v>19435100</v>
      </c>
      <c r="C57" s="14">
        <v>3703000</v>
      </c>
      <c r="D57" s="14">
        <v>13705350</v>
      </c>
      <c r="E57" s="14">
        <v>123904100</v>
      </c>
      <c r="F57" s="15">
        <v>160747550</v>
      </c>
    </row>
    <row r="58" spans="1:8">
      <c r="A58" s="16" t="s">
        <v>25</v>
      </c>
      <c r="B58" s="15">
        <v>2847411220</v>
      </c>
      <c r="C58" s="15">
        <v>339115658</v>
      </c>
      <c r="D58" s="15">
        <v>322379647</v>
      </c>
      <c r="E58" s="15">
        <v>2820259122</v>
      </c>
      <c r="F58" s="15">
        <v>6329165647</v>
      </c>
      <c r="G58" s="5"/>
      <c r="H58" s="5"/>
    </row>
    <row r="59" spans="1:8" ht="17.25" customHeight="1"/>
    <row r="60" spans="1:8">
      <c r="B60" s="17"/>
      <c r="C60" s="17"/>
      <c r="D60" s="17"/>
      <c r="E60" s="17"/>
      <c r="F60" s="17"/>
    </row>
    <row r="61" spans="1:8">
      <c r="F61" s="5"/>
    </row>
    <row r="62" spans="1:8">
      <c r="F62" s="5"/>
    </row>
    <row r="64" spans="1:8">
      <c r="F64" s="5"/>
    </row>
    <row r="67" spans="6:6">
      <c r="F67" s="5"/>
    </row>
  </sheetData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0"/>
  <sheetViews>
    <sheetView workbookViewId="0">
      <selection activeCell="E7" sqref="E7"/>
    </sheetView>
  </sheetViews>
  <sheetFormatPr baseColWidth="10" defaultRowHeight="15"/>
  <cols>
    <col min="1" max="1" width="15.85546875" style="2" bestFit="1" customWidth="1"/>
    <col min="2" max="2" width="22.140625" style="2" bestFit="1" customWidth="1"/>
    <col min="3" max="3" width="24.28515625" style="2" customWidth="1"/>
    <col min="4" max="4" width="22.140625" style="2" bestFit="1" customWidth="1"/>
    <col min="5" max="5" width="13.85546875" style="2" bestFit="1" customWidth="1"/>
    <col min="6" max="6" width="22.140625" style="2" bestFit="1" customWidth="1"/>
    <col min="7" max="7" width="16" style="2" bestFit="1" customWidth="1"/>
    <col min="8" max="8" width="5.28515625" style="2" customWidth="1"/>
    <col min="9" max="9" width="12.28515625" style="20" bestFit="1" customWidth="1"/>
    <col min="10" max="10" width="16" style="19" bestFit="1" customWidth="1"/>
    <col min="11" max="11" width="21.7109375" style="19" bestFit="1" customWidth="1"/>
    <col min="12" max="12" width="17.85546875" style="19" bestFit="1" customWidth="1"/>
    <col min="13" max="13" width="14.5703125" style="19" bestFit="1" customWidth="1"/>
    <col min="14" max="14" width="21.28515625" style="19" bestFit="1" customWidth="1"/>
    <col min="15" max="15" width="11.42578125" style="19"/>
    <col min="16" max="16384" width="11.42578125" style="2"/>
  </cols>
  <sheetData>
    <row r="1" spans="1:15" s="19" customFormat="1" ht="24" customHeight="1">
      <c r="A1" s="53" t="s">
        <v>0</v>
      </c>
      <c r="B1" s="53"/>
      <c r="C1" s="53"/>
      <c r="D1" s="53"/>
      <c r="E1" s="53"/>
      <c r="F1" s="53"/>
      <c r="G1" s="18"/>
      <c r="H1" s="18"/>
      <c r="I1" s="20"/>
    </row>
    <row r="2" spans="1:15" s="19" customFormat="1" ht="15.75">
      <c r="A2" s="53" t="s">
        <v>55</v>
      </c>
      <c r="B2" s="53"/>
      <c r="C2" s="53"/>
      <c r="D2" s="53"/>
      <c r="E2" s="53"/>
      <c r="F2" s="53"/>
      <c r="G2" s="18"/>
      <c r="H2" s="18"/>
      <c r="I2" s="20"/>
    </row>
    <row r="3" spans="1:15" s="19" customFormat="1">
      <c r="A3" s="18"/>
      <c r="B3" s="18"/>
      <c r="C3" s="18"/>
      <c r="D3" s="18"/>
      <c r="E3" s="18"/>
      <c r="F3" s="18"/>
      <c r="G3" s="18"/>
      <c r="H3" s="18"/>
      <c r="I3" s="20"/>
    </row>
    <row r="4" spans="1:15" s="19" customFormat="1" ht="30" customHeight="1">
      <c r="A4" s="22" t="s">
        <v>34</v>
      </c>
      <c r="B4" s="22" t="s">
        <v>6</v>
      </c>
      <c r="C4" s="22" t="s">
        <v>20</v>
      </c>
      <c r="D4" s="22" t="s">
        <v>21</v>
      </c>
      <c r="E4" s="22" t="s">
        <v>22</v>
      </c>
      <c r="F4" s="22" t="s">
        <v>11</v>
      </c>
      <c r="G4" s="18"/>
      <c r="H4" s="18"/>
      <c r="I4" s="20"/>
    </row>
    <row r="5" spans="1:15" s="19" customFormat="1">
      <c r="A5" s="40" t="s">
        <v>26</v>
      </c>
      <c r="B5" s="23">
        <v>1115481211</v>
      </c>
      <c r="C5" s="23">
        <v>1938026093</v>
      </c>
      <c r="D5" s="23">
        <v>2276811094</v>
      </c>
      <c r="E5" s="23">
        <v>74358</v>
      </c>
      <c r="F5" s="23">
        <f>SUM(B5:E5)</f>
        <v>5330392756</v>
      </c>
      <c r="G5" s="18"/>
      <c r="H5" s="18"/>
      <c r="I5" s="20"/>
    </row>
    <row r="6" spans="1:15" s="19" customFormat="1">
      <c r="A6" s="40" t="s">
        <v>27</v>
      </c>
      <c r="B6" s="24">
        <v>1037392135</v>
      </c>
      <c r="C6" s="24">
        <v>1924778768</v>
      </c>
      <c r="D6" s="24">
        <v>2269927542</v>
      </c>
      <c r="E6" s="24">
        <v>74663</v>
      </c>
      <c r="F6" s="23">
        <f t="shared" ref="F6:F16" si="0">SUM(B6:E6)</f>
        <v>5232173108</v>
      </c>
      <c r="G6" s="18"/>
      <c r="H6" s="18"/>
      <c r="I6" s="20"/>
    </row>
    <row r="7" spans="1:15" s="19" customFormat="1">
      <c r="A7" s="40" t="s">
        <v>28</v>
      </c>
      <c r="B7" s="24">
        <v>1371368854</v>
      </c>
      <c r="C7" s="24">
        <v>2188745213</v>
      </c>
      <c r="D7" s="24">
        <v>2768976949</v>
      </c>
      <c r="E7" s="24">
        <v>74631</v>
      </c>
      <c r="F7" s="23">
        <f t="shared" si="0"/>
        <v>6329165647</v>
      </c>
      <c r="G7" s="26"/>
      <c r="H7" s="18"/>
      <c r="I7" s="20"/>
    </row>
    <row r="8" spans="1:15" s="19" customFormat="1">
      <c r="A8" s="40" t="s">
        <v>29</v>
      </c>
      <c r="B8" s="24"/>
      <c r="C8" s="24"/>
      <c r="D8" s="24"/>
      <c r="E8" s="24"/>
      <c r="F8" s="23">
        <f>SUM(B8:E8)</f>
        <v>0</v>
      </c>
      <c r="G8" s="18"/>
      <c r="H8" s="18"/>
      <c r="I8" s="20"/>
    </row>
    <row r="9" spans="1:15" s="19" customFormat="1">
      <c r="A9" s="40" t="s">
        <v>30</v>
      </c>
      <c r="B9" s="24"/>
      <c r="C9" s="24"/>
      <c r="D9" s="24"/>
      <c r="E9" s="24"/>
      <c r="F9" s="23">
        <f t="shared" si="0"/>
        <v>0</v>
      </c>
      <c r="G9" s="18"/>
      <c r="H9" s="18"/>
      <c r="I9" s="20"/>
      <c r="J9" s="21"/>
      <c r="K9" s="21"/>
      <c r="L9" s="21"/>
      <c r="M9" s="21"/>
      <c r="N9" s="21"/>
    </row>
    <row r="10" spans="1:15" s="19" customFormat="1">
      <c r="A10" s="40" t="s">
        <v>31</v>
      </c>
      <c r="B10" s="24"/>
      <c r="C10" s="24"/>
      <c r="D10" s="24"/>
      <c r="E10" s="24"/>
      <c r="F10" s="23">
        <f t="shared" si="0"/>
        <v>0</v>
      </c>
      <c r="G10" s="26"/>
      <c r="H10" s="18"/>
      <c r="I10" s="20"/>
    </row>
    <row r="11" spans="1:15" s="19" customFormat="1">
      <c r="A11" s="40" t="s">
        <v>32</v>
      </c>
      <c r="B11" s="24"/>
      <c r="C11" s="24"/>
      <c r="D11" s="24"/>
      <c r="E11" s="24"/>
      <c r="F11" s="23">
        <f t="shared" si="0"/>
        <v>0</v>
      </c>
      <c r="G11" s="26"/>
      <c r="H11" s="18"/>
      <c r="I11" s="20"/>
    </row>
    <row r="12" spans="1:15" s="18" customFormat="1">
      <c r="A12" s="40" t="s">
        <v>33</v>
      </c>
      <c r="B12" s="24"/>
      <c r="C12" s="24"/>
      <c r="D12" s="24"/>
      <c r="E12" s="24"/>
      <c r="F12" s="23">
        <f t="shared" si="0"/>
        <v>0</v>
      </c>
      <c r="I12" s="20"/>
      <c r="J12" s="19"/>
      <c r="K12" s="19"/>
      <c r="L12" s="19"/>
      <c r="M12" s="19"/>
      <c r="N12" s="19"/>
      <c r="O12" s="19"/>
    </row>
    <row r="13" spans="1:15">
      <c r="A13" s="22" t="s">
        <v>35</v>
      </c>
      <c r="B13" s="24"/>
      <c r="C13" s="24"/>
      <c r="D13" s="24"/>
      <c r="E13" s="24"/>
      <c r="F13" s="23">
        <f t="shared" si="0"/>
        <v>0</v>
      </c>
      <c r="G13" s="25"/>
    </row>
    <row r="14" spans="1:15" s="19" customFormat="1">
      <c r="A14" s="22" t="s">
        <v>36</v>
      </c>
      <c r="B14" s="24"/>
      <c r="C14" s="24"/>
      <c r="D14" s="24"/>
      <c r="E14" s="24"/>
      <c r="F14" s="23">
        <f t="shared" si="0"/>
        <v>0</v>
      </c>
      <c r="G14" s="2"/>
      <c r="H14" s="2"/>
      <c r="I14" s="20"/>
    </row>
    <row r="15" spans="1:15" s="19" customFormat="1">
      <c r="A15" s="22" t="s">
        <v>37</v>
      </c>
      <c r="B15" s="24"/>
      <c r="C15" s="24"/>
      <c r="D15" s="24"/>
      <c r="E15" s="24"/>
      <c r="F15" s="24">
        <f t="shared" si="0"/>
        <v>0</v>
      </c>
      <c r="G15" s="2"/>
      <c r="H15" s="2"/>
      <c r="I15" s="20"/>
    </row>
    <row r="16" spans="1:15" s="19" customFormat="1">
      <c r="A16" s="22" t="s">
        <v>38</v>
      </c>
      <c r="B16" s="24"/>
      <c r="C16" s="24"/>
      <c r="D16" s="24"/>
      <c r="E16" s="24"/>
      <c r="F16" s="24">
        <f t="shared" si="0"/>
        <v>0</v>
      </c>
      <c r="G16" s="2"/>
      <c r="H16" s="2"/>
      <c r="I16" s="20"/>
    </row>
    <row r="17" spans="1:9" s="19" customFormat="1">
      <c r="A17" s="2"/>
      <c r="B17" s="2"/>
      <c r="C17" s="2"/>
      <c r="D17" s="25"/>
      <c r="E17" s="2"/>
      <c r="F17" s="25"/>
      <c r="G17" s="2"/>
      <c r="H17" s="2"/>
      <c r="I17" s="20"/>
    </row>
    <row r="18" spans="1:9" s="19" customFormat="1">
      <c r="A18" s="2"/>
      <c r="B18" s="2"/>
      <c r="C18" s="2"/>
      <c r="D18" s="2"/>
      <c r="E18" s="2"/>
      <c r="F18" s="2"/>
      <c r="G18" s="2"/>
      <c r="H18" s="2"/>
      <c r="I18" s="20"/>
    </row>
    <row r="19" spans="1:9" s="19" customFormat="1">
      <c r="A19" s="2"/>
      <c r="B19" s="2"/>
      <c r="C19" s="25"/>
      <c r="D19" s="2"/>
      <c r="E19" s="2"/>
      <c r="F19" s="2"/>
      <c r="G19" s="2"/>
      <c r="H19" s="2"/>
      <c r="I19" s="20"/>
    </row>
    <row r="20" spans="1:9" s="19" customFormat="1">
      <c r="A20" s="2"/>
      <c r="B20" s="2"/>
      <c r="C20" s="25"/>
      <c r="D20" s="2"/>
      <c r="E20" s="2"/>
      <c r="F20" s="2"/>
      <c r="G20" s="2"/>
      <c r="H20" s="2"/>
      <c r="I20" s="20"/>
    </row>
    <row r="21" spans="1:9" s="19" customFormat="1">
      <c r="A21" s="2"/>
      <c r="B21" s="2"/>
      <c r="C21" s="2"/>
      <c r="D21" s="2"/>
      <c r="E21" s="2"/>
      <c r="F21" s="39"/>
      <c r="G21" s="2"/>
      <c r="H21" s="2"/>
      <c r="I21" s="20"/>
    </row>
    <row r="22" spans="1:9" s="19" customFormat="1">
      <c r="A22" s="2"/>
      <c r="B22" s="2"/>
      <c r="C22" s="2"/>
      <c r="D22" s="2"/>
      <c r="E22" s="2"/>
      <c r="F22" s="25"/>
      <c r="G22" s="2"/>
      <c r="H22" s="2"/>
      <c r="I22" s="20"/>
    </row>
    <row r="23" spans="1:9" ht="18">
      <c r="B23" s="28"/>
      <c r="C23" s="27"/>
      <c r="D23" s="27"/>
      <c r="E23" s="27"/>
      <c r="F23" s="27"/>
    </row>
    <row r="24" spans="1:9">
      <c r="B24" s="27"/>
      <c r="C24" s="27"/>
      <c r="D24" s="27"/>
      <c r="E24" s="27"/>
      <c r="F24" s="27"/>
    </row>
    <row r="25" spans="1:9">
      <c r="B25" s="27"/>
      <c r="C25" s="27"/>
      <c r="D25" s="27"/>
      <c r="E25" s="27"/>
      <c r="F25" s="27"/>
    </row>
    <row r="26" spans="1:9">
      <c r="B26" s="27"/>
      <c r="C26" s="27"/>
      <c r="D26" s="27"/>
      <c r="E26" s="27"/>
      <c r="F26" s="27"/>
    </row>
    <row r="27" spans="1:9">
      <c r="B27" s="27"/>
      <c r="C27" s="27"/>
      <c r="D27" s="27"/>
      <c r="E27" s="27"/>
      <c r="F27" s="27"/>
    </row>
    <row r="28" spans="1:9">
      <c r="B28" s="27"/>
      <c r="C28" s="27"/>
      <c r="D28" s="27"/>
      <c r="E28" s="27"/>
      <c r="F28" s="27"/>
      <c r="G28" s="25"/>
    </row>
    <row r="29" spans="1:9">
      <c r="B29" s="27"/>
      <c r="C29" s="27"/>
      <c r="D29" s="27"/>
      <c r="E29" s="27"/>
      <c r="F29" s="27"/>
    </row>
    <row r="30" spans="1:9">
      <c r="B30" s="27"/>
      <c r="C30" s="27"/>
      <c r="D30" s="27"/>
      <c r="E30" s="27"/>
      <c r="F30" s="27"/>
    </row>
    <row r="31" spans="1:9">
      <c r="B31" s="27"/>
      <c r="C31" s="27"/>
      <c r="D31" s="27"/>
      <c r="E31" s="27"/>
      <c r="F31" s="27"/>
    </row>
    <row r="60" ht="17.25" customHeight="1"/>
  </sheetData>
  <mergeCells count="2">
    <mergeCell ref="A1:F1"/>
    <mergeCell ref="A2:F2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activeCell="D18" sqref="D18"/>
    </sheetView>
  </sheetViews>
  <sheetFormatPr baseColWidth="10" defaultRowHeight="12"/>
  <cols>
    <col min="1" max="2" width="18.42578125" style="29" customWidth="1"/>
    <col min="3" max="9" width="17.42578125" style="29" customWidth="1"/>
    <col min="10" max="11" width="17.42578125" style="29" bestFit="1" customWidth="1"/>
    <col min="12" max="14" width="17.42578125" style="30" bestFit="1" customWidth="1"/>
    <col min="15" max="15" width="14.42578125" style="29" bestFit="1" customWidth="1"/>
    <col min="16" max="16384" width="11.42578125" style="29"/>
  </cols>
  <sheetData>
    <row r="1" spans="1:15" ht="15">
      <c r="A1" s="41" t="s">
        <v>52</v>
      </c>
      <c r="B1" s="41"/>
      <c r="C1" s="42"/>
      <c r="D1" s="42"/>
    </row>
    <row r="2" spans="1:15" s="34" customFormat="1" ht="15.75">
      <c r="A2" s="43" t="s">
        <v>39</v>
      </c>
      <c r="B2" s="52">
        <v>43800</v>
      </c>
      <c r="C2" s="44" t="s">
        <v>26</v>
      </c>
      <c r="D2" s="45" t="s">
        <v>27</v>
      </c>
      <c r="E2" s="32" t="s">
        <v>28</v>
      </c>
      <c r="F2" s="32" t="s">
        <v>29</v>
      </c>
      <c r="G2" s="32" t="s">
        <v>30</v>
      </c>
      <c r="H2" s="32" t="s">
        <v>31</v>
      </c>
      <c r="I2" s="32" t="s">
        <v>51</v>
      </c>
      <c r="J2" s="32" t="s">
        <v>33</v>
      </c>
      <c r="K2" s="32" t="s">
        <v>35</v>
      </c>
      <c r="L2" s="31" t="s">
        <v>36</v>
      </c>
      <c r="M2" s="33" t="s">
        <v>37</v>
      </c>
      <c r="N2" s="33" t="s">
        <v>38</v>
      </c>
    </row>
    <row r="3" spans="1:15" ht="15">
      <c r="A3" s="46" t="s">
        <v>40</v>
      </c>
      <c r="B3" s="47">
        <v>784526663</v>
      </c>
      <c r="C3" s="47">
        <v>857730038</v>
      </c>
      <c r="D3" s="47">
        <v>878467557</v>
      </c>
      <c r="E3" s="47">
        <v>920467418</v>
      </c>
      <c r="F3" s="47"/>
      <c r="G3" s="47"/>
      <c r="H3" s="47"/>
      <c r="I3" s="47"/>
      <c r="J3" s="47"/>
      <c r="K3" s="47"/>
      <c r="L3" s="47"/>
      <c r="M3" s="47"/>
      <c r="N3" s="47"/>
      <c r="O3" s="35"/>
    </row>
    <row r="4" spans="1:15" ht="15">
      <c r="A4" s="46" t="s">
        <v>41</v>
      </c>
      <c r="B4" s="47">
        <v>1723602487</v>
      </c>
      <c r="C4" s="47">
        <v>1950593556</v>
      </c>
      <c r="D4" s="47">
        <v>1926327453</v>
      </c>
      <c r="E4" s="47">
        <v>2123824269</v>
      </c>
      <c r="F4" s="47"/>
      <c r="G4" s="47"/>
      <c r="H4" s="47"/>
      <c r="I4" s="47"/>
      <c r="J4" s="47"/>
      <c r="K4" s="47"/>
      <c r="L4" s="47"/>
      <c r="M4" s="47"/>
      <c r="N4" s="47"/>
      <c r="O4" s="35"/>
    </row>
    <row r="5" spans="1:15" ht="15">
      <c r="A5" s="46" t="s">
        <v>42</v>
      </c>
      <c r="B5" s="47">
        <v>1022161524</v>
      </c>
      <c r="C5" s="47">
        <v>1241698383</v>
      </c>
      <c r="D5" s="47">
        <v>1120819379</v>
      </c>
      <c r="E5" s="47">
        <v>1508056551</v>
      </c>
      <c r="F5" s="47"/>
      <c r="G5" s="47"/>
      <c r="H5" s="47"/>
      <c r="I5" s="47"/>
      <c r="J5" s="47"/>
      <c r="K5" s="47"/>
      <c r="L5" s="47"/>
      <c r="M5" s="47"/>
      <c r="N5" s="47"/>
      <c r="O5" s="35"/>
    </row>
    <row r="6" spans="1:15" ht="15">
      <c r="A6" s="46" t="s">
        <v>43</v>
      </c>
      <c r="B6" s="47">
        <v>329456344</v>
      </c>
      <c r="C6" s="47">
        <v>273967440</v>
      </c>
      <c r="D6" s="47">
        <v>276335965</v>
      </c>
      <c r="E6" s="47">
        <v>380724733</v>
      </c>
      <c r="F6" s="47"/>
      <c r="G6" s="47"/>
      <c r="H6" s="47"/>
      <c r="I6" s="47"/>
      <c r="J6" s="47"/>
      <c r="K6" s="47"/>
      <c r="L6" s="47"/>
      <c r="M6" s="47"/>
      <c r="N6" s="47"/>
      <c r="O6" s="35"/>
    </row>
    <row r="7" spans="1:15" ht="15">
      <c r="A7" s="46" t="s">
        <v>15</v>
      </c>
      <c r="B7" s="47">
        <v>623841808</v>
      </c>
      <c r="C7" s="47">
        <v>613136065</v>
      </c>
      <c r="D7" s="47">
        <v>640206625</v>
      </c>
      <c r="E7" s="47">
        <v>966068746</v>
      </c>
      <c r="F7" s="47"/>
      <c r="G7" s="47"/>
      <c r="H7" s="47"/>
      <c r="I7" s="47"/>
      <c r="J7" s="47"/>
      <c r="K7" s="47"/>
      <c r="L7" s="47"/>
      <c r="M7" s="47"/>
      <c r="N7" s="47"/>
      <c r="O7" s="35"/>
    </row>
    <row r="8" spans="1:15" ht="15">
      <c r="A8" s="46" t="s">
        <v>16</v>
      </c>
      <c r="B8" s="47">
        <v>147253206</v>
      </c>
      <c r="C8" s="47">
        <v>152111650</v>
      </c>
      <c r="D8" s="47">
        <v>151037500</v>
      </c>
      <c r="E8" s="47">
        <v>195648050</v>
      </c>
      <c r="F8" s="47"/>
      <c r="G8" s="47"/>
      <c r="H8" s="47"/>
      <c r="I8" s="47"/>
      <c r="J8" s="47"/>
      <c r="K8" s="47"/>
      <c r="L8" s="47"/>
      <c r="M8" s="47"/>
      <c r="N8" s="47"/>
      <c r="O8" s="35"/>
    </row>
    <row r="9" spans="1:15" ht="15">
      <c r="A9" s="46" t="s">
        <v>17</v>
      </c>
      <c r="B9" s="47">
        <v>111062100</v>
      </c>
      <c r="C9" s="47">
        <v>39880844</v>
      </c>
      <c r="D9" s="47">
        <v>37230799</v>
      </c>
      <c r="E9" s="47">
        <v>31005550</v>
      </c>
      <c r="F9" s="47"/>
      <c r="G9" s="47"/>
      <c r="H9" s="47"/>
      <c r="I9" s="47"/>
      <c r="J9" s="47"/>
      <c r="K9" s="47"/>
      <c r="L9" s="47"/>
      <c r="M9" s="47"/>
      <c r="N9" s="47"/>
      <c r="O9" s="35"/>
    </row>
    <row r="10" spans="1:15" ht="15">
      <c r="A10" s="46" t="s">
        <v>18</v>
      </c>
      <c r="B10" s="47">
        <v>37633330</v>
      </c>
      <c r="C10" s="47">
        <v>33360580</v>
      </c>
      <c r="D10" s="47">
        <v>35311780</v>
      </c>
      <c r="E10" s="47">
        <v>35730530</v>
      </c>
      <c r="F10" s="47"/>
      <c r="G10" s="47"/>
      <c r="H10" s="47"/>
      <c r="I10" s="47"/>
      <c r="J10" s="47"/>
      <c r="K10" s="47"/>
      <c r="L10" s="47"/>
      <c r="M10" s="47"/>
      <c r="N10" s="47"/>
      <c r="O10" s="35"/>
    </row>
    <row r="11" spans="1:15" ht="15">
      <c r="A11" s="46" t="s">
        <v>19</v>
      </c>
      <c r="B11" s="47">
        <v>4131500</v>
      </c>
      <c r="C11" s="47">
        <v>4759300</v>
      </c>
      <c r="D11" s="47">
        <v>5117100</v>
      </c>
      <c r="E11" s="47">
        <v>6892250</v>
      </c>
      <c r="F11" s="47"/>
      <c r="G11" s="47"/>
      <c r="H11" s="47"/>
      <c r="I11" s="47"/>
      <c r="J11" s="47"/>
      <c r="K11" s="47"/>
      <c r="L11" s="47"/>
      <c r="M11" s="47"/>
      <c r="N11" s="47"/>
      <c r="O11" s="35"/>
    </row>
    <row r="12" spans="1:15" ht="15">
      <c r="A12" s="46" t="s">
        <v>50</v>
      </c>
      <c r="B12" s="47">
        <v>157970300</v>
      </c>
      <c r="C12" s="47">
        <v>163154900</v>
      </c>
      <c r="D12" s="47">
        <v>161318950</v>
      </c>
      <c r="E12" s="47">
        <v>160747550</v>
      </c>
      <c r="F12" s="47"/>
      <c r="G12" s="47"/>
      <c r="H12" s="47"/>
      <c r="I12" s="47"/>
      <c r="J12" s="47"/>
      <c r="K12" s="47"/>
      <c r="L12" s="47"/>
      <c r="M12" s="47"/>
      <c r="N12" s="47"/>
      <c r="O12" s="35"/>
    </row>
    <row r="13" spans="1:15" ht="15">
      <c r="A13" s="46" t="s">
        <v>44</v>
      </c>
      <c r="B13" s="47">
        <f t="shared" ref="B13:E13" si="0">SUM(B3:B12)</f>
        <v>4941639262</v>
      </c>
      <c r="C13" s="47">
        <f t="shared" si="0"/>
        <v>5330392756</v>
      </c>
      <c r="D13" s="47">
        <f t="shared" si="0"/>
        <v>5232173108</v>
      </c>
      <c r="E13" s="47">
        <f t="shared" si="0"/>
        <v>6329165647</v>
      </c>
      <c r="F13" s="47"/>
      <c r="G13" s="47"/>
      <c r="H13" s="47"/>
      <c r="I13" s="47"/>
      <c r="J13" s="47"/>
      <c r="K13" s="47"/>
      <c r="L13" s="47"/>
      <c r="M13" s="47"/>
      <c r="N13" s="47"/>
    </row>
    <row r="14" spans="1:15" ht="15">
      <c r="A14" s="42"/>
      <c r="B14" s="42"/>
      <c r="C14" s="42"/>
      <c r="D14" s="42"/>
      <c r="G14" s="30"/>
      <c r="H14" s="30"/>
      <c r="I14" s="30"/>
      <c r="J14" s="30"/>
      <c r="K14" s="30"/>
    </row>
    <row r="15" spans="1:15" ht="15">
      <c r="A15" s="42"/>
      <c r="B15" s="42"/>
      <c r="C15" s="42"/>
      <c r="D15" s="42"/>
      <c r="H15" s="30"/>
    </row>
    <row r="16" spans="1:15" ht="15">
      <c r="A16" s="42"/>
      <c r="B16" s="42"/>
      <c r="C16" s="42"/>
      <c r="D16" s="42"/>
      <c r="J16" s="35"/>
    </row>
    <row r="17" spans="1:15" s="34" customFormat="1" ht="15.75">
      <c r="A17" s="48" t="s">
        <v>45</v>
      </c>
      <c r="B17" s="52">
        <v>43800</v>
      </c>
      <c r="C17" s="49" t="s">
        <v>26</v>
      </c>
      <c r="D17" s="49" t="s">
        <v>27</v>
      </c>
      <c r="E17" s="36" t="s">
        <v>28</v>
      </c>
      <c r="F17" s="36" t="s">
        <v>29</v>
      </c>
      <c r="G17" s="36" t="s">
        <v>30</v>
      </c>
      <c r="H17" s="36" t="s">
        <v>31</v>
      </c>
      <c r="I17" s="36" t="s">
        <v>51</v>
      </c>
      <c r="J17" s="36" t="s">
        <v>33</v>
      </c>
      <c r="K17" s="51" t="s">
        <v>35</v>
      </c>
      <c r="L17" s="37" t="s">
        <v>36</v>
      </c>
      <c r="M17" s="38" t="s">
        <v>37</v>
      </c>
      <c r="N17" s="38" t="s">
        <v>38</v>
      </c>
    </row>
    <row r="18" spans="1:15" ht="15">
      <c r="A18" s="50" t="s">
        <v>46</v>
      </c>
      <c r="B18" s="47">
        <v>1620017885</v>
      </c>
      <c r="C18" s="47">
        <v>2001337920</v>
      </c>
      <c r="D18" s="47">
        <v>1821380446</v>
      </c>
      <c r="E18" s="47">
        <v>2847411220</v>
      </c>
      <c r="F18" s="47"/>
      <c r="G18" s="47"/>
      <c r="H18" s="47"/>
      <c r="I18" s="47"/>
      <c r="J18" s="47"/>
      <c r="K18" s="47"/>
      <c r="L18" s="47"/>
      <c r="M18" s="47"/>
      <c r="N18" s="47"/>
    </row>
    <row r="19" spans="1:15" ht="15">
      <c r="A19" s="50" t="s">
        <v>47</v>
      </c>
      <c r="B19" s="47">
        <v>275360402</v>
      </c>
      <c r="C19" s="47">
        <v>291714768</v>
      </c>
      <c r="D19" s="47">
        <v>316230597</v>
      </c>
      <c r="E19" s="47">
        <v>339115658</v>
      </c>
      <c r="F19" s="47"/>
      <c r="G19" s="47"/>
      <c r="H19" s="47"/>
      <c r="I19" s="47"/>
      <c r="J19" s="47"/>
      <c r="K19" s="47"/>
      <c r="L19" s="47"/>
      <c r="M19" s="47"/>
      <c r="N19" s="47"/>
      <c r="O19" s="35"/>
    </row>
    <row r="20" spans="1:15" ht="15">
      <c r="A20" s="50" t="s">
        <v>48</v>
      </c>
      <c r="B20" s="47">
        <v>321262987</v>
      </c>
      <c r="C20" s="47">
        <v>268561700</v>
      </c>
      <c r="D20" s="47">
        <v>291986746</v>
      </c>
      <c r="E20" s="47">
        <v>322379647</v>
      </c>
      <c r="F20" s="47"/>
      <c r="G20" s="47"/>
      <c r="H20" s="47"/>
      <c r="I20" s="47"/>
      <c r="J20" s="47"/>
      <c r="K20" s="47"/>
      <c r="L20" s="47"/>
      <c r="M20" s="47"/>
      <c r="N20" s="47"/>
      <c r="O20" s="35"/>
    </row>
    <row r="21" spans="1:15" ht="15">
      <c r="A21" s="50" t="s">
        <v>49</v>
      </c>
      <c r="B21" s="47">
        <v>2724997988</v>
      </c>
      <c r="C21" s="47">
        <v>2768778368</v>
      </c>
      <c r="D21" s="47">
        <v>2802575319</v>
      </c>
      <c r="E21" s="47">
        <v>2820259122</v>
      </c>
      <c r="F21" s="47"/>
      <c r="G21" s="47"/>
      <c r="H21" s="47"/>
      <c r="I21" s="47"/>
      <c r="J21" s="47"/>
      <c r="K21" s="47"/>
      <c r="L21" s="47"/>
      <c r="M21" s="47"/>
      <c r="N21" s="47"/>
      <c r="O21" s="35"/>
    </row>
    <row r="22" spans="1:15" ht="15">
      <c r="A22" s="50" t="s">
        <v>11</v>
      </c>
      <c r="B22" s="47">
        <f t="shared" ref="B22:E22" si="1">B18+B19+B20+B21</f>
        <v>4941639262</v>
      </c>
      <c r="C22" s="47">
        <f t="shared" si="1"/>
        <v>5330392756</v>
      </c>
      <c r="D22" s="47">
        <f t="shared" si="1"/>
        <v>5232173108</v>
      </c>
      <c r="E22" s="47">
        <f t="shared" si="1"/>
        <v>6329165647</v>
      </c>
      <c r="F22" s="47"/>
      <c r="G22" s="47"/>
      <c r="H22" s="47"/>
      <c r="I22" s="47"/>
      <c r="J22" s="47"/>
      <c r="K22" s="47"/>
      <c r="L22" s="47"/>
      <c r="M22" s="47"/>
      <c r="N22" s="47"/>
      <c r="O22" s="35"/>
    </row>
    <row r="23" spans="1:15">
      <c r="I23" s="35"/>
      <c r="J23" s="35"/>
      <c r="K23" s="35"/>
    </row>
    <row r="24" spans="1:15"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5">
      <c r="C25" s="35"/>
      <c r="D25" s="35"/>
      <c r="H25" s="35"/>
      <c r="I25" s="35"/>
      <c r="J25" s="35"/>
    </row>
    <row r="26" spans="1:15">
      <c r="I26" s="35"/>
    </row>
    <row r="27" spans="1:15">
      <c r="I27" s="35"/>
    </row>
  </sheetData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ENERO</vt:lpstr>
      <vt:lpstr>RESUMEN Febrero</vt:lpstr>
      <vt:lpstr>RESUMEN Marzo</vt:lpstr>
      <vt:lpstr>CONSOLIDADO por servicios (2)</vt:lpstr>
      <vt:lpstr>Consolidado cartera</vt:lpstr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 G1 COMERCIAL 1</dc:creator>
  <cp:lastModifiedBy>COMPAQ</cp:lastModifiedBy>
  <cp:lastPrinted>2020-04-01T16:25:22Z</cp:lastPrinted>
  <dcterms:created xsi:type="dcterms:W3CDTF">2016-09-26T20:05:04Z</dcterms:created>
  <dcterms:modified xsi:type="dcterms:W3CDTF">2020-04-11T16:48:07Z</dcterms:modified>
</cp:coreProperties>
</file>